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5-2026\питание 2025-2026\сентябрь\"/>
    </mc:Choice>
  </mc:AlternateContent>
  <bookViews>
    <workbookView xWindow="0" yWindow="0" windowWidth="10020" windowHeight="120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0" i="1" l="1"/>
  <c r="A190" i="1"/>
  <c r="L189" i="1"/>
  <c r="J189" i="1"/>
  <c r="I189" i="1"/>
  <c r="H189" i="1"/>
  <c r="G189" i="1"/>
  <c r="F189" i="1"/>
  <c r="B180" i="1"/>
  <c r="A180" i="1"/>
  <c r="L179" i="1"/>
  <c r="L190" i="1" s="1"/>
  <c r="J179" i="1"/>
  <c r="J190" i="1" s="1"/>
  <c r="I179" i="1"/>
  <c r="I190" i="1" s="1"/>
  <c r="H179" i="1"/>
  <c r="H190" i="1" s="1"/>
  <c r="G179" i="1"/>
  <c r="G190" i="1" s="1"/>
  <c r="F179" i="1"/>
  <c r="F190" i="1" s="1"/>
  <c r="B171" i="1"/>
  <c r="A171" i="1"/>
  <c r="L170" i="1"/>
  <c r="J170" i="1"/>
  <c r="I170" i="1"/>
  <c r="H170" i="1"/>
  <c r="G170" i="1"/>
  <c r="F170" i="1"/>
  <c r="B161" i="1"/>
  <c r="A161" i="1"/>
  <c r="L160" i="1"/>
  <c r="J160" i="1"/>
  <c r="J171" i="1" s="1"/>
  <c r="I160" i="1"/>
  <c r="I171" i="1" s="1"/>
  <c r="H160" i="1"/>
  <c r="H171" i="1" s="1"/>
  <c r="G160" i="1"/>
  <c r="G171" i="1" s="1"/>
  <c r="F160" i="1"/>
  <c r="F171" i="1" s="1"/>
  <c r="B152" i="1"/>
  <c r="A152" i="1"/>
  <c r="L151" i="1"/>
  <c r="J151" i="1"/>
  <c r="I151" i="1"/>
  <c r="H151" i="1"/>
  <c r="G151" i="1"/>
  <c r="F151" i="1"/>
  <c r="B143" i="1"/>
  <c r="A143" i="1"/>
  <c r="L142" i="1"/>
  <c r="J142" i="1"/>
  <c r="J152" i="1" s="1"/>
  <c r="I142" i="1"/>
  <c r="I152" i="1" s="1"/>
  <c r="H142" i="1"/>
  <c r="H152" i="1" s="1"/>
  <c r="G142" i="1"/>
  <c r="G152" i="1" s="1"/>
  <c r="F142" i="1"/>
  <c r="F152" i="1" s="1"/>
  <c r="B134" i="1"/>
  <c r="A134" i="1"/>
  <c r="L133" i="1"/>
  <c r="J133" i="1"/>
  <c r="I133" i="1"/>
  <c r="H133" i="1"/>
  <c r="G133" i="1"/>
  <c r="F133" i="1"/>
  <c r="B124" i="1"/>
  <c r="A124" i="1"/>
  <c r="L123" i="1"/>
  <c r="J123" i="1"/>
  <c r="J134" i="1" s="1"/>
  <c r="I123" i="1"/>
  <c r="I134" i="1" s="1"/>
  <c r="H123" i="1"/>
  <c r="H134" i="1" s="1"/>
  <c r="G123" i="1"/>
  <c r="G134" i="1" s="1"/>
  <c r="F123" i="1"/>
  <c r="F134" i="1" s="1"/>
  <c r="B115" i="1"/>
  <c r="A115" i="1"/>
  <c r="L114" i="1"/>
  <c r="J114" i="1"/>
  <c r="I114" i="1"/>
  <c r="H114" i="1"/>
  <c r="G114" i="1"/>
  <c r="F114" i="1"/>
  <c r="B105" i="1"/>
  <c r="A105" i="1"/>
  <c r="L104" i="1"/>
  <c r="J104" i="1"/>
  <c r="J115" i="1" s="1"/>
  <c r="I104" i="1"/>
  <c r="I115" i="1" s="1"/>
  <c r="H104" i="1"/>
  <c r="H115" i="1" s="1"/>
  <c r="G104" i="1"/>
  <c r="G115" i="1" s="1"/>
  <c r="F104" i="1"/>
  <c r="F115" i="1" s="1"/>
  <c r="B97" i="1"/>
  <c r="A97" i="1"/>
  <c r="L96" i="1"/>
  <c r="J96" i="1"/>
  <c r="I96" i="1"/>
  <c r="H96" i="1"/>
  <c r="G96" i="1"/>
  <c r="F96" i="1"/>
  <c r="B87" i="1"/>
  <c r="A87" i="1"/>
  <c r="L86" i="1"/>
  <c r="L97" i="1" s="1"/>
  <c r="J86" i="1"/>
  <c r="J97" i="1" s="1"/>
  <c r="I86" i="1"/>
  <c r="I97" i="1" s="1"/>
  <c r="H86" i="1"/>
  <c r="H97" i="1" s="1"/>
  <c r="G86" i="1"/>
  <c r="G97" i="1" s="1"/>
  <c r="F86" i="1"/>
  <c r="F97" i="1" s="1"/>
  <c r="B79" i="1"/>
  <c r="A79" i="1"/>
  <c r="L78" i="1"/>
  <c r="J78" i="1"/>
  <c r="I78" i="1"/>
  <c r="H78" i="1"/>
  <c r="G78" i="1"/>
  <c r="F78" i="1"/>
  <c r="B69" i="1"/>
  <c r="A69" i="1"/>
  <c r="L68" i="1"/>
  <c r="J68" i="1"/>
  <c r="J79" i="1" s="1"/>
  <c r="I68" i="1"/>
  <c r="I79" i="1" s="1"/>
  <c r="H68" i="1"/>
  <c r="H79" i="1" s="1"/>
  <c r="G68" i="1"/>
  <c r="G79" i="1" s="1"/>
  <c r="F68" i="1"/>
  <c r="F79" i="1" s="1"/>
  <c r="B61" i="1"/>
  <c r="A61" i="1"/>
  <c r="L60" i="1"/>
  <c r="J60" i="1"/>
  <c r="I60" i="1"/>
  <c r="H60" i="1"/>
  <c r="G60" i="1"/>
  <c r="F60" i="1"/>
  <c r="B51" i="1"/>
  <c r="A51" i="1"/>
  <c r="L50" i="1"/>
  <c r="J50" i="1"/>
  <c r="J61" i="1" s="1"/>
  <c r="I50" i="1"/>
  <c r="I61" i="1" s="1"/>
  <c r="H50" i="1"/>
  <c r="H61" i="1" s="1"/>
  <c r="G50" i="1"/>
  <c r="G61" i="1" s="1"/>
  <c r="F50" i="1"/>
  <c r="F61" i="1" s="1"/>
  <c r="B42" i="1"/>
  <c r="A42" i="1"/>
  <c r="L41" i="1"/>
  <c r="J41" i="1"/>
  <c r="I41" i="1"/>
  <c r="H41" i="1"/>
  <c r="G41" i="1"/>
  <c r="F41" i="1"/>
  <c r="B32" i="1"/>
  <c r="A32" i="1"/>
  <c r="L31" i="1"/>
  <c r="J31" i="1"/>
  <c r="J42" i="1" s="1"/>
  <c r="I31" i="1"/>
  <c r="I42" i="1" s="1"/>
  <c r="H31" i="1"/>
  <c r="H42" i="1" s="1"/>
  <c r="G31" i="1"/>
  <c r="G42" i="1" s="1"/>
  <c r="F31" i="1"/>
  <c r="F42" i="1" s="1"/>
  <c r="B23" i="1"/>
  <c r="A23" i="1"/>
  <c r="L22" i="1"/>
  <c r="J22" i="1"/>
  <c r="I22" i="1"/>
  <c r="H22" i="1"/>
  <c r="G22" i="1"/>
  <c r="F22" i="1"/>
  <c r="B13" i="1"/>
  <c r="A13" i="1"/>
  <c r="L12" i="1"/>
  <c r="L23" i="1" s="1"/>
  <c r="J12" i="1"/>
  <c r="J23" i="1" s="1"/>
  <c r="J191" i="1" s="1"/>
  <c r="I12" i="1"/>
  <c r="I23" i="1" s="1"/>
  <c r="I191" i="1" s="1"/>
  <c r="H12" i="1"/>
  <c r="H23" i="1" s="1"/>
  <c r="H191" i="1" s="1"/>
  <c r="G12" i="1"/>
  <c r="G23" i="1" s="1"/>
  <c r="G191" i="1" s="1"/>
  <c r="F12" i="1"/>
  <c r="F23" i="1" s="1"/>
  <c r="F191" i="1" s="1"/>
  <c r="L171" i="1" l="1"/>
  <c r="L152" i="1"/>
  <c r="L134" i="1"/>
  <c r="L79" i="1"/>
  <c r="L61" i="1"/>
  <c r="L115" i="1"/>
  <c r="L42" i="1"/>
  <c r="L191" i="1" l="1"/>
</calcChain>
</file>

<file path=xl/sharedStrings.xml><?xml version="1.0" encoding="utf-8"?>
<sst xmlns="http://schemas.openxmlformats.org/spreadsheetml/2006/main" count="290" uniqueCount="76">
  <si>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</si>
  <si>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</si>
  <si>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</si>
  <si>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</si>
  <si>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</si>
  <si>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</si>
  <si>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</si>
  <si>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</si>
  <si>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</si>
  <si>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</si>
  <si>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</si>
  <si>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</si>
  <si>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</si>
  <si>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</si>
  <si>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</si>
  <si>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</si>
  <si>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</si>
  <si>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</si>
  <si>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</si>
  <si>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</si>
  <si>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</si>
  <si>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</si>
  <si>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</si>
  <si>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</si>
  <si>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</si>
  <si>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</si>
  <si>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</si>
  <si>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</si>
  <si>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</si>
  <si>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</si>
  <si>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</si>
  <si>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</si>
  <si>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</si>
  <si>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</si>
  <si>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</si>
  <si>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</si>
  <si>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</si>
  <si>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</si>
  <si>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</si>
  <si>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Яблоки</t>
  </si>
  <si>
    <t>Бутерброд с сыром</t>
  </si>
  <si>
    <t>Чай  с сахаром</t>
  </si>
  <si>
    <t>Хлеб пшеничный</t>
  </si>
  <si>
    <t>Каша пшеничная молочная</t>
  </si>
  <si>
    <t>Курица в соусе томатном</t>
  </si>
  <si>
    <t xml:space="preserve">Макаронные изделия отварные </t>
  </si>
  <si>
    <t>Компот из смеси сухофруктов</t>
  </si>
  <si>
    <t>Компот из фруктов</t>
  </si>
  <si>
    <t>Огурцы свежие</t>
  </si>
  <si>
    <t>Борщ с капустой и картофелем на бульоне</t>
  </si>
  <si>
    <t>Суп с макаронными изделиями</t>
  </si>
  <si>
    <t>Рыба запеченная с томатным соусом (минтай)</t>
  </si>
  <si>
    <t>Рассольник</t>
  </si>
  <si>
    <t>Овощное рагу с курицей</t>
  </si>
  <si>
    <t>Каша пшеничная рассыпчатая</t>
  </si>
  <si>
    <t>Щи из капусты свежей с картофелем</t>
  </si>
  <si>
    <t>Суп  с бобовыми (горох) на бульоне</t>
  </si>
  <si>
    <t>Каша гречневая рассыпчатая</t>
  </si>
  <si>
    <t>МБОУ "СОШ №6" им. Омарова М.О. г. Каспийск</t>
  </si>
  <si>
    <t>Директор</t>
  </si>
  <si>
    <t>Гамзатова М.Т.</t>
  </si>
  <si>
    <t>сладкое</t>
  </si>
  <si>
    <t>Чай  с сахаром и лимоном</t>
  </si>
  <si>
    <t>3 блюдо</t>
  </si>
  <si>
    <t>Каша молочная рисовая</t>
  </si>
  <si>
    <t>Отварная говядина в соусе</t>
  </si>
  <si>
    <t>Салат из белокочанной капусты с зеленым горошком</t>
  </si>
  <si>
    <t>Салат из моркови с яблоком</t>
  </si>
  <si>
    <t>Яйцо отварное</t>
  </si>
  <si>
    <t>Печенье</t>
  </si>
  <si>
    <t>Каша молочная манная</t>
  </si>
  <si>
    <t>Запеканка из творога со сметаной</t>
  </si>
  <si>
    <t>Жаркое по-домашнему</t>
  </si>
  <si>
    <t>Суп рисовый на бульоне</t>
  </si>
  <si>
    <t>Плов с курицей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</si>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</sst>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2" fontId="5" fillId="2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0" borderId="2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center"/>
    </xf>
    <xf numFmtId="0" fontId="3" fillId="0" borderId="2" xfId="0" applyFont="1" applyBorder="1"/>
    <xf numFmtId="0" fontId="2" fillId="2" borderId="2" xfId="0" applyFont="1" applyFill="1" applyBorder="1" applyProtection="1"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5" sqref="E1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58</v>
      </c>
      <c r="D1" s="62"/>
      <c r="E1" s="62"/>
      <c r="F1" s="12" t="s">
        <v>16</v>
      </c>
      <c r="G1" s="2" t="s">
        <v>17</v>
      </c>
      <c r="H1" s="63" t="s">
        <v>59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60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2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63</v>
      </c>
      <c r="E6" s="39" t="s">
        <v>44</v>
      </c>
      <c r="F6" s="40">
        <v>90</v>
      </c>
      <c r="G6" s="40">
        <v>12</v>
      </c>
      <c r="H6" s="40">
        <v>16</v>
      </c>
      <c r="I6" s="40">
        <v>7</v>
      </c>
      <c r="J6" s="40">
        <v>262</v>
      </c>
      <c r="K6" s="41">
        <v>198</v>
      </c>
      <c r="L6" s="51">
        <v>34.36</v>
      </c>
    </row>
    <row r="7" spans="1:12" ht="15" x14ac:dyDescent="0.25">
      <c r="A7" s="23"/>
      <c r="B7" s="15"/>
      <c r="C7" s="11"/>
      <c r="D7" s="7" t="s">
        <v>28</v>
      </c>
      <c r="E7" s="42" t="s">
        <v>57</v>
      </c>
      <c r="F7" s="43">
        <v>150</v>
      </c>
      <c r="G7" s="43">
        <v>8</v>
      </c>
      <c r="H7" s="43">
        <v>6</v>
      </c>
      <c r="I7" s="43">
        <v>34</v>
      </c>
      <c r="J7" s="43">
        <v>219</v>
      </c>
      <c r="K7" s="44">
        <v>114</v>
      </c>
      <c r="L7" s="52">
        <v>17.78</v>
      </c>
    </row>
    <row r="8" spans="1:12" ht="15" x14ac:dyDescent="0.25">
      <c r="A8" s="23"/>
      <c r="B8" s="15"/>
      <c r="C8" s="11"/>
      <c r="D8" s="7" t="s">
        <v>22</v>
      </c>
      <c r="E8" s="42" t="s">
        <v>62</v>
      </c>
      <c r="F8" s="43">
        <v>200</v>
      </c>
      <c r="G8" s="43"/>
      <c r="H8" s="43"/>
      <c r="I8" s="43"/>
      <c r="J8" s="43">
        <v>65</v>
      </c>
      <c r="K8" s="44">
        <v>393</v>
      </c>
      <c r="L8" s="52">
        <v>8.7100000000000009</v>
      </c>
    </row>
    <row r="9" spans="1:12" ht="15" x14ac:dyDescent="0.25">
      <c r="A9" s="23"/>
      <c r="B9" s="15"/>
      <c r="C9" s="11"/>
      <c r="D9" s="7" t="s">
        <v>23</v>
      </c>
      <c r="E9" s="42" t="s">
        <v>39</v>
      </c>
      <c r="F9" s="43">
        <v>100</v>
      </c>
      <c r="G9" s="43"/>
      <c r="H9" s="43"/>
      <c r="I9" s="43">
        <v>10</v>
      </c>
      <c r="J9" s="43">
        <v>47</v>
      </c>
      <c r="K9" s="44">
        <v>231</v>
      </c>
      <c r="L9" s="52">
        <v>14.7</v>
      </c>
    </row>
    <row r="10" spans="1:12" ht="15" x14ac:dyDescent="0.25">
      <c r="A10" s="23"/>
      <c r="B10" s="15"/>
      <c r="C10" s="11"/>
      <c r="D10" s="6" t="s">
        <v>30</v>
      </c>
      <c r="E10" s="42" t="s">
        <v>42</v>
      </c>
      <c r="F10" s="43">
        <v>30</v>
      </c>
      <c r="G10" s="43">
        <v>2</v>
      </c>
      <c r="H10" s="43"/>
      <c r="I10" s="43">
        <v>14</v>
      </c>
      <c r="J10" s="43">
        <v>80</v>
      </c>
      <c r="K10" s="44"/>
      <c r="L10" s="52">
        <v>3.75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52"/>
    </row>
    <row r="12" spans="1:12" ht="15" x14ac:dyDescent="0.25">
      <c r="A12" s="24"/>
      <c r="B12" s="17"/>
      <c r="C12" s="8"/>
      <c r="D12" s="18" t="s">
        <v>32</v>
      </c>
      <c r="E12" s="9"/>
      <c r="F12" s="19">
        <f>SUM(F6:F11)</f>
        <v>570</v>
      </c>
      <c r="G12" s="19">
        <f>SUM(G6:G11)</f>
        <v>22</v>
      </c>
      <c r="H12" s="19">
        <f>SUM(H6:H11)</f>
        <v>22</v>
      </c>
      <c r="I12" s="19">
        <f>SUM(I6:I11)</f>
        <v>65</v>
      </c>
      <c r="J12" s="19">
        <f>SUM(J6:J11)</f>
        <v>673</v>
      </c>
      <c r="K12" s="25"/>
      <c r="L12" s="53">
        <f>SUM(L6:L11)</f>
        <v>79.3</v>
      </c>
    </row>
    <row r="13" spans="1:12" ht="15" x14ac:dyDescent="0.25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/>
      <c r="F13" s="43"/>
      <c r="G13" s="43"/>
      <c r="H13" s="43"/>
      <c r="I13" s="43"/>
      <c r="J13" s="43"/>
      <c r="K13" s="44"/>
      <c r="L13" s="52"/>
    </row>
    <row r="14" spans="1:12" ht="15" x14ac:dyDescent="0.25">
      <c r="A14" s="23"/>
      <c r="B14" s="15"/>
      <c r="C14" s="11"/>
      <c r="D14" s="7" t="s">
        <v>26</v>
      </c>
      <c r="E14" s="42" t="s">
        <v>73</v>
      </c>
      <c r="F14" s="43">
        <v>250</v>
      </c>
      <c r="G14" s="43">
        <v>5</v>
      </c>
      <c r="H14" s="43">
        <v>7</v>
      </c>
      <c r="I14" s="43">
        <v>12</v>
      </c>
      <c r="J14" s="43">
        <v>140</v>
      </c>
      <c r="K14" s="44">
        <v>78</v>
      </c>
      <c r="L14" s="52">
        <v>15.88</v>
      </c>
    </row>
    <row r="15" spans="1:12" ht="15" x14ac:dyDescent="0.25">
      <c r="A15" s="23"/>
      <c r="B15" s="15"/>
      <c r="C15" s="11"/>
      <c r="D15" s="7" t="s">
        <v>63</v>
      </c>
      <c r="E15" s="42" t="s">
        <v>44</v>
      </c>
      <c r="F15" s="43">
        <v>90</v>
      </c>
      <c r="G15" s="43">
        <v>14</v>
      </c>
      <c r="H15" s="43">
        <v>17</v>
      </c>
      <c r="I15" s="43">
        <v>7</v>
      </c>
      <c r="J15" s="43">
        <v>268</v>
      </c>
      <c r="K15" s="44">
        <v>198</v>
      </c>
      <c r="L15" s="52">
        <v>34.36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150</v>
      </c>
      <c r="G16" s="43">
        <v>6</v>
      </c>
      <c r="H16" s="43">
        <v>5</v>
      </c>
      <c r="I16" s="43">
        <v>35</v>
      </c>
      <c r="J16" s="43">
        <v>215</v>
      </c>
      <c r="K16" s="44">
        <v>137</v>
      </c>
      <c r="L16" s="52">
        <v>12.72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200</v>
      </c>
      <c r="G17" s="43">
        <v>1</v>
      </c>
      <c r="H17" s="43"/>
      <c r="I17" s="43">
        <v>30</v>
      </c>
      <c r="J17" s="43">
        <v>84</v>
      </c>
      <c r="K17" s="44">
        <v>241</v>
      </c>
      <c r="L17" s="52">
        <v>10.98</v>
      </c>
    </row>
    <row r="18" spans="1:12" ht="15" x14ac:dyDescent="0.25">
      <c r="A18" s="23"/>
      <c r="B18" s="15"/>
      <c r="C18" s="11"/>
      <c r="D18" s="7" t="s">
        <v>30</v>
      </c>
      <c r="E18" s="42" t="s">
        <v>42</v>
      </c>
      <c r="F18" s="43">
        <v>30</v>
      </c>
      <c r="G18" s="43">
        <v>2</v>
      </c>
      <c r="H18" s="43"/>
      <c r="I18" s="43">
        <v>14</v>
      </c>
      <c r="J18" s="43">
        <v>80</v>
      </c>
      <c r="K18" s="44"/>
      <c r="L18" s="52">
        <v>3.75</v>
      </c>
    </row>
    <row r="19" spans="1:12" ht="15" x14ac:dyDescent="0.25">
      <c r="A19" s="23"/>
      <c r="B19" s="15"/>
      <c r="C19" s="11"/>
      <c r="D19" s="7"/>
      <c r="E19" s="42"/>
      <c r="F19" s="43"/>
      <c r="G19" s="43"/>
      <c r="H19" s="43"/>
      <c r="I19" s="43"/>
      <c r="J19" s="43"/>
      <c r="K19" s="44"/>
      <c r="L19" s="52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52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52"/>
    </row>
    <row r="22" spans="1:12" ht="15" x14ac:dyDescent="0.25">
      <c r="A22" s="24"/>
      <c r="B22" s="17"/>
      <c r="C22" s="8"/>
      <c r="D22" s="18" t="s">
        <v>32</v>
      </c>
      <c r="E22" s="9"/>
      <c r="F22" s="19">
        <f>SUM(F13:F21)</f>
        <v>720</v>
      </c>
      <c r="G22" s="19">
        <f t="shared" ref="G22:J22" si="0">SUM(G13:G21)</f>
        <v>28</v>
      </c>
      <c r="H22" s="19">
        <f t="shared" si="0"/>
        <v>29</v>
      </c>
      <c r="I22" s="19">
        <f t="shared" si="0"/>
        <v>98</v>
      </c>
      <c r="J22" s="19">
        <f t="shared" si="0"/>
        <v>787</v>
      </c>
      <c r="K22" s="25"/>
      <c r="L22" s="53">
        <f t="shared" ref="L22" si="1">SUM(L13:L21)</f>
        <v>77.69</v>
      </c>
    </row>
    <row r="23" spans="1:12" ht="15" x14ac:dyDescent="0.2">
      <c r="A23" s="29">
        <f>A6</f>
        <v>1</v>
      </c>
      <c r="B23" s="30">
        <f>B6</f>
        <v>1</v>
      </c>
      <c r="C23" s="58" t="s">
        <v>4</v>
      </c>
      <c r="D23" s="59"/>
      <c r="E23" s="31"/>
      <c r="F23" s="32">
        <f>F12+F22</f>
        <v>1290</v>
      </c>
      <c r="G23" s="32">
        <f t="shared" ref="G23:J23" si="2">G12+G22</f>
        <v>50</v>
      </c>
      <c r="H23" s="32">
        <f t="shared" si="2"/>
        <v>51</v>
      </c>
      <c r="I23" s="32">
        <f t="shared" si="2"/>
        <v>163</v>
      </c>
      <c r="J23" s="32">
        <f t="shared" si="2"/>
        <v>1460</v>
      </c>
      <c r="K23" s="32"/>
      <c r="L23" s="54">
        <f t="shared" ref="L23" si="3">L12+L22</f>
        <v>156.99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39" t="s">
        <v>64</v>
      </c>
      <c r="F24" s="40">
        <v>200</v>
      </c>
      <c r="G24" s="40">
        <v>9</v>
      </c>
      <c r="H24" s="40">
        <v>11</v>
      </c>
      <c r="I24" s="40">
        <v>43</v>
      </c>
      <c r="J24" s="40">
        <v>227</v>
      </c>
      <c r="K24" s="41">
        <v>117</v>
      </c>
      <c r="L24" s="51">
        <v>30.53</v>
      </c>
    </row>
    <row r="25" spans="1:12" ht="15" x14ac:dyDescent="0.25">
      <c r="A25" s="14"/>
      <c r="B25" s="15"/>
      <c r="C25" s="11"/>
      <c r="D25" s="7" t="s">
        <v>22</v>
      </c>
      <c r="E25" s="42" t="s">
        <v>38</v>
      </c>
      <c r="F25" s="43">
        <v>200</v>
      </c>
      <c r="G25" s="43">
        <v>4</v>
      </c>
      <c r="H25" s="43">
        <v>4</v>
      </c>
      <c r="I25" s="43">
        <v>15</v>
      </c>
      <c r="J25" s="43">
        <v>111</v>
      </c>
      <c r="K25" s="44">
        <v>266</v>
      </c>
      <c r="L25" s="52">
        <v>26.52</v>
      </c>
    </row>
    <row r="26" spans="1:12" ht="15" x14ac:dyDescent="0.25">
      <c r="A26" s="14"/>
      <c r="B26" s="15"/>
      <c r="C26" s="11"/>
      <c r="D26" s="7" t="s">
        <v>23</v>
      </c>
      <c r="E26" s="42" t="s">
        <v>39</v>
      </c>
      <c r="F26" s="43">
        <v>100</v>
      </c>
      <c r="G26" s="43"/>
      <c r="H26" s="43"/>
      <c r="I26" s="43">
        <v>10</v>
      </c>
      <c r="J26" s="43">
        <v>47</v>
      </c>
      <c r="K26" s="44">
        <v>231</v>
      </c>
      <c r="L26" s="52">
        <v>14.7</v>
      </c>
    </row>
    <row r="27" spans="1:12" ht="15" x14ac:dyDescent="0.25">
      <c r="A27" s="14"/>
      <c r="B27" s="15"/>
      <c r="C27" s="11"/>
      <c r="D27" s="7" t="s">
        <v>30</v>
      </c>
      <c r="E27" s="42" t="s">
        <v>40</v>
      </c>
      <c r="F27" s="43">
        <v>50</v>
      </c>
      <c r="G27" s="43">
        <v>5</v>
      </c>
      <c r="H27" s="43">
        <v>7</v>
      </c>
      <c r="I27" s="43">
        <v>15</v>
      </c>
      <c r="J27" s="43">
        <v>160</v>
      </c>
      <c r="K27" s="44">
        <v>3</v>
      </c>
      <c r="L27" s="52">
        <v>23.58</v>
      </c>
    </row>
    <row r="28" spans="1:12" ht="15" x14ac:dyDescent="0.2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52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52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2"/>
    </row>
    <row r="31" spans="1:12" ht="15" x14ac:dyDescent="0.25">
      <c r="A31" s="16"/>
      <c r="B31" s="17"/>
      <c r="C31" s="8"/>
      <c r="D31" s="18" t="s">
        <v>32</v>
      </c>
      <c r="E31" s="9"/>
      <c r="F31" s="19">
        <f>SUM(F24:F30)</f>
        <v>550</v>
      </c>
      <c r="G31" s="19">
        <f t="shared" ref="G31" si="4">SUM(G24:G30)</f>
        <v>18</v>
      </c>
      <c r="H31" s="19">
        <f t="shared" ref="H31" si="5">SUM(H24:H30)</f>
        <v>22</v>
      </c>
      <c r="I31" s="19">
        <f t="shared" ref="I31" si="6">SUM(I24:I30)</f>
        <v>83</v>
      </c>
      <c r="J31" s="19">
        <f t="shared" ref="J31:L31" si="7">SUM(J24:J30)</f>
        <v>545</v>
      </c>
      <c r="K31" s="25"/>
      <c r="L31" s="53">
        <f t="shared" si="7"/>
        <v>95.33</v>
      </c>
    </row>
    <row r="32" spans="1:12" ht="15" x14ac:dyDescent="0.25">
      <c r="A32" s="13">
        <f>A24</f>
        <v>1</v>
      </c>
      <c r="B32" s="13">
        <f>B24</f>
        <v>2</v>
      </c>
      <c r="C32" s="10" t="s">
        <v>24</v>
      </c>
      <c r="D32" s="7" t="s">
        <v>25</v>
      </c>
      <c r="E32" s="42"/>
      <c r="F32" s="43"/>
      <c r="G32" s="43"/>
      <c r="H32" s="43"/>
      <c r="I32" s="43"/>
      <c r="J32" s="43"/>
      <c r="K32" s="44"/>
      <c r="L32" s="52"/>
    </row>
    <row r="33" spans="1:12" ht="15" x14ac:dyDescent="0.25">
      <c r="A33" s="14"/>
      <c r="B33" s="15"/>
      <c r="C33" s="11"/>
      <c r="D33" s="7" t="s">
        <v>26</v>
      </c>
      <c r="E33" s="42" t="s">
        <v>49</v>
      </c>
      <c r="F33" s="43">
        <v>250</v>
      </c>
      <c r="G33" s="43">
        <v>2</v>
      </c>
      <c r="H33" s="43">
        <v>4</v>
      </c>
      <c r="I33" s="43">
        <v>12</v>
      </c>
      <c r="J33" s="43">
        <v>122</v>
      </c>
      <c r="K33" s="44">
        <v>82</v>
      </c>
      <c r="L33" s="52">
        <v>20.260000000000002</v>
      </c>
    </row>
    <row r="34" spans="1:12" ht="15" x14ac:dyDescent="0.25">
      <c r="A34" s="14"/>
      <c r="B34" s="15"/>
      <c r="C34" s="11"/>
      <c r="D34" s="7" t="s">
        <v>25</v>
      </c>
      <c r="E34" s="42" t="s">
        <v>67</v>
      </c>
      <c r="F34" s="43">
        <v>60</v>
      </c>
      <c r="G34" s="43">
        <v>1</v>
      </c>
      <c r="H34" s="43">
        <v>3</v>
      </c>
      <c r="I34" s="43">
        <v>4</v>
      </c>
      <c r="J34" s="43">
        <v>47</v>
      </c>
      <c r="K34" s="44">
        <v>42</v>
      </c>
      <c r="L34" s="52">
        <v>11.87</v>
      </c>
    </row>
    <row r="35" spans="1:12" ht="15" x14ac:dyDescent="0.25">
      <c r="A35" s="14"/>
      <c r="B35" s="15"/>
      <c r="C35" s="11"/>
      <c r="D35" s="7" t="s">
        <v>27</v>
      </c>
      <c r="E35" s="42" t="s">
        <v>74</v>
      </c>
      <c r="F35" s="43">
        <v>150</v>
      </c>
      <c r="G35" s="43">
        <v>16</v>
      </c>
      <c r="H35" s="43">
        <v>16</v>
      </c>
      <c r="I35" s="43">
        <v>24</v>
      </c>
      <c r="J35" s="43">
        <v>296</v>
      </c>
      <c r="K35" s="44">
        <v>199</v>
      </c>
      <c r="L35" s="52">
        <v>38.54</v>
      </c>
    </row>
    <row r="36" spans="1:12" ht="15" x14ac:dyDescent="0.25">
      <c r="A36" s="14"/>
      <c r="B36" s="15"/>
      <c r="C36" s="11"/>
      <c r="D36" s="7" t="s">
        <v>29</v>
      </c>
      <c r="E36" s="42" t="s">
        <v>47</v>
      </c>
      <c r="F36" s="43">
        <v>200</v>
      </c>
      <c r="G36" s="43">
        <v>1</v>
      </c>
      <c r="H36" s="43"/>
      <c r="I36" s="43">
        <v>30</v>
      </c>
      <c r="J36" s="43">
        <v>114</v>
      </c>
      <c r="K36" s="44">
        <v>241</v>
      </c>
      <c r="L36" s="52">
        <v>14.95</v>
      </c>
    </row>
    <row r="37" spans="1:12" ht="15" x14ac:dyDescent="0.25">
      <c r="A37" s="14"/>
      <c r="B37" s="15"/>
      <c r="C37" s="11"/>
      <c r="D37" s="7" t="s">
        <v>30</v>
      </c>
      <c r="E37" s="42" t="s">
        <v>42</v>
      </c>
      <c r="F37" s="43">
        <v>50</v>
      </c>
      <c r="G37" s="43">
        <v>4</v>
      </c>
      <c r="H37" s="43">
        <v>1</v>
      </c>
      <c r="I37" s="43">
        <v>24</v>
      </c>
      <c r="J37" s="43">
        <v>133</v>
      </c>
      <c r="K37" s="44"/>
      <c r="L37" s="52">
        <v>5.64</v>
      </c>
    </row>
    <row r="38" spans="1:12" ht="15" x14ac:dyDescent="0.25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52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52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52"/>
    </row>
    <row r="41" spans="1:12" ht="15" x14ac:dyDescent="0.25">
      <c r="A41" s="16"/>
      <c r="B41" s="17"/>
      <c r="C41" s="8"/>
      <c r="D41" s="18" t="s">
        <v>32</v>
      </c>
      <c r="E41" s="9"/>
      <c r="F41" s="19">
        <f>SUM(F32:F40)</f>
        <v>710</v>
      </c>
      <c r="G41" s="19">
        <f t="shared" ref="G41" si="8">SUM(G32:G40)</f>
        <v>24</v>
      </c>
      <c r="H41" s="19">
        <f t="shared" ref="H41" si="9">SUM(H32:H40)</f>
        <v>24</v>
      </c>
      <c r="I41" s="19">
        <f t="shared" ref="I41" si="10">SUM(I32:I40)</f>
        <v>94</v>
      </c>
      <c r="J41" s="19">
        <f t="shared" ref="J41:L41" si="11">SUM(J32:J40)</f>
        <v>712</v>
      </c>
      <c r="K41" s="25"/>
      <c r="L41" s="53">
        <f t="shared" si="11"/>
        <v>91.26</v>
      </c>
    </row>
    <row r="42" spans="1:12" ht="15.75" customHeight="1" x14ac:dyDescent="0.2">
      <c r="A42" s="33">
        <f>A24</f>
        <v>1</v>
      </c>
      <c r="B42" s="33">
        <f>B24</f>
        <v>2</v>
      </c>
      <c r="C42" s="58" t="s">
        <v>4</v>
      </c>
      <c r="D42" s="59"/>
      <c r="E42" s="31"/>
      <c r="F42" s="32">
        <f>F31+F41</f>
        <v>1260</v>
      </c>
      <c r="G42" s="32">
        <f t="shared" ref="G42" si="12">G31+G41</f>
        <v>42</v>
      </c>
      <c r="H42" s="32">
        <f t="shared" ref="H42" si="13">H31+H41</f>
        <v>46</v>
      </c>
      <c r="I42" s="32">
        <f t="shared" ref="I42" si="14">I31+I41</f>
        <v>177</v>
      </c>
      <c r="J42" s="32">
        <f t="shared" ref="J42:L42" si="15">J31+J41</f>
        <v>1257</v>
      </c>
      <c r="K42" s="32"/>
      <c r="L42" s="54">
        <f t="shared" si="15"/>
        <v>186.59</v>
      </c>
    </row>
    <row r="43" spans="1:12" ht="15" x14ac:dyDescent="0.25">
      <c r="A43" s="20">
        <v>1</v>
      </c>
      <c r="B43" s="21">
        <v>3</v>
      </c>
      <c r="C43" s="22" t="s">
        <v>20</v>
      </c>
      <c r="D43" s="5" t="s">
        <v>63</v>
      </c>
      <c r="E43" s="39" t="s">
        <v>44</v>
      </c>
      <c r="F43" s="40">
        <v>90</v>
      </c>
      <c r="G43" s="40">
        <v>12</v>
      </c>
      <c r="H43" s="40">
        <v>16</v>
      </c>
      <c r="I43" s="40">
        <v>7</v>
      </c>
      <c r="J43" s="40">
        <v>262</v>
      </c>
      <c r="K43" s="41">
        <v>198</v>
      </c>
      <c r="L43" s="51">
        <v>34.36</v>
      </c>
    </row>
    <row r="44" spans="1:12" ht="15" x14ac:dyDescent="0.25">
      <c r="A44" s="23"/>
      <c r="B44" s="15"/>
      <c r="C44" s="11"/>
      <c r="D44" s="7" t="s">
        <v>25</v>
      </c>
      <c r="E44" s="42" t="s">
        <v>67</v>
      </c>
      <c r="F44" s="43">
        <v>60</v>
      </c>
      <c r="G44" s="43">
        <v>1</v>
      </c>
      <c r="H44" s="43">
        <v>3</v>
      </c>
      <c r="I44" s="43">
        <v>4</v>
      </c>
      <c r="J44" s="43">
        <v>47</v>
      </c>
      <c r="K44" s="44">
        <v>42</v>
      </c>
      <c r="L44" s="52">
        <v>11.87</v>
      </c>
    </row>
    <row r="45" spans="1:12" ht="15" x14ac:dyDescent="0.25">
      <c r="A45" s="23"/>
      <c r="B45" s="15"/>
      <c r="C45" s="11"/>
      <c r="D45" s="7" t="s">
        <v>28</v>
      </c>
      <c r="E45" s="42" t="s">
        <v>54</v>
      </c>
      <c r="F45" s="43">
        <v>150</v>
      </c>
      <c r="G45" s="43">
        <v>6</v>
      </c>
      <c r="H45" s="43">
        <v>6</v>
      </c>
      <c r="I45" s="43">
        <v>25</v>
      </c>
      <c r="J45" s="43">
        <v>220</v>
      </c>
      <c r="K45" s="44">
        <v>114</v>
      </c>
      <c r="L45" s="52">
        <v>16.13</v>
      </c>
    </row>
    <row r="46" spans="1:12" ht="15" x14ac:dyDescent="0.25">
      <c r="A46" s="23"/>
      <c r="B46" s="15"/>
      <c r="C46" s="11"/>
      <c r="D46" s="7" t="s">
        <v>29</v>
      </c>
      <c r="E46" s="42" t="s">
        <v>46</v>
      </c>
      <c r="F46" s="43">
        <v>200</v>
      </c>
      <c r="G46" s="43">
        <v>1</v>
      </c>
      <c r="H46" s="43"/>
      <c r="I46" s="43">
        <v>30</v>
      </c>
      <c r="J46" s="43">
        <v>84</v>
      </c>
      <c r="K46" s="44">
        <v>241</v>
      </c>
      <c r="L46" s="52">
        <v>10.98</v>
      </c>
    </row>
    <row r="47" spans="1:12" ht="15" x14ac:dyDescent="0.25">
      <c r="A47" s="23"/>
      <c r="B47" s="15"/>
      <c r="C47" s="11"/>
      <c r="D47" s="7" t="s">
        <v>30</v>
      </c>
      <c r="E47" s="42" t="s">
        <v>42</v>
      </c>
      <c r="F47" s="43">
        <v>50</v>
      </c>
      <c r="G47" s="43">
        <v>4</v>
      </c>
      <c r="H47" s="43"/>
      <c r="I47" s="43">
        <v>24</v>
      </c>
      <c r="J47" s="43">
        <v>133</v>
      </c>
      <c r="K47" s="44"/>
      <c r="L47" s="52">
        <v>5.64</v>
      </c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52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52"/>
    </row>
    <row r="50" spans="1:12" ht="15" x14ac:dyDescent="0.25">
      <c r="A50" s="24"/>
      <c r="B50" s="17"/>
      <c r="C50" s="8"/>
      <c r="D50" s="18" t="s">
        <v>32</v>
      </c>
      <c r="E50" s="9"/>
      <c r="F50" s="19">
        <f>SUM(F43:F49)</f>
        <v>550</v>
      </c>
      <c r="G50" s="19">
        <f t="shared" ref="G50" si="16">SUM(G43:G49)</f>
        <v>24</v>
      </c>
      <c r="H50" s="19">
        <f t="shared" ref="H50" si="17">SUM(H43:H49)</f>
        <v>25</v>
      </c>
      <c r="I50" s="19">
        <f t="shared" ref="I50" si="18">SUM(I43:I49)</f>
        <v>90</v>
      </c>
      <c r="J50" s="19">
        <f t="shared" ref="J50:L50" si="19">SUM(J43:J49)</f>
        <v>746</v>
      </c>
      <c r="K50" s="25"/>
      <c r="L50" s="53">
        <f t="shared" si="19"/>
        <v>78.98</v>
      </c>
    </row>
    <row r="51" spans="1:12" ht="15" x14ac:dyDescent="0.25">
      <c r="A51" s="26">
        <f>A43</f>
        <v>1</v>
      </c>
      <c r="B51" s="13">
        <f>B43</f>
        <v>3</v>
      </c>
      <c r="C51" s="10" t="s">
        <v>24</v>
      </c>
      <c r="D51" s="7" t="s">
        <v>25</v>
      </c>
      <c r="E51" s="42"/>
      <c r="F51" s="43"/>
      <c r="G51" s="43"/>
      <c r="H51" s="43"/>
      <c r="I51" s="43"/>
      <c r="J51" s="43"/>
      <c r="K51" s="44"/>
      <c r="L51" s="52"/>
    </row>
    <row r="52" spans="1:12" ht="15" x14ac:dyDescent="0.25">
      <c r="A52" s="23"/>
      <c r="B52" s="15"/>
      <c r="C52" s="11"/>
      <c r="D52" s="7" t="s">
        <v>26</v>
      </c>
      <c r="E52" s="42" t="s">
        <v>50</v>
      </c>
      <c r="F52" s="43">
        <v>250</v>
      </c>
      <c r="G52" s="43">
        <v>4</v>
      </c>
      <c r="H52" s="43">
        <v>6</v>
      </c>
      <c r="I52" s="43">
        <v>28</v>
      </c>
      <c r="J52" s="43">
        <v>230</v>
      </c>
      <c r="K52" s="44">
        <v>85</v>
      </c>
      <c r="L52" s="52">
        <v>15.08</v>
      </c>
    </row>
    <row r="53" spans="1:12" ht="15" x14ac:dyDescent="0.25">
      <c r="A53" s="23"/>
      <c r="B53" s="15"/>
      <c r="C53" s="11"/>
      <c r="D53" s="7" t="s">
        <v>63</v>
      </c>
      <c r="E53" s="42" t="s">
        <v>44</v>
      </c>
      <c r="F53" s="43">
        <v>90</v>
      </c>
      <c r="G53" s="43">
        <v>14</v>
      </c>
      <c r="H53" s="43">
        <v>17</v>
      </c>
      <c r="I53" s="43">
        <v>7</v>
      </c>
      <c r="J53" s="43">
        <v>268</v>
      </c>
      <c r="K53" s="44">
        <v>198</v>
      </c>
      <c r="L53" s="52">
        <v>34.36</v>
      </c>
    </row>
    <row r="54" spans="1:12" ht="15" x14ac:dyDescent="0.25">
      <c r="A54" s="23"/>
      <c r="B54" s="15"/>
      <c r="C54" s="11"/>
      <c r="D54" s="7" t="s">
        <v>28</v>
      </c>
      <c r="E54" s="42" t="s">
        <v>54</v>
      </c>
      <c r="F54" s="43">
        <v>150</v>
      </c>
      <c r="G54" s="43">
        <v>6</v>
      </c>
      <c r="H54" s="43">
        <v>6</v>
      </c>
      <c r="I54" s="43">
        <v>25</v>
      </c>
      <c r="J54" s="43">
        <v>220</v>
      </c>
      <c r="K54" s="44">
        <v>114</v>
      </c>
      <c r="L54" s="52">
        <v>16.13</v>
      </c>
    </row>
    <row r="55" spans="1:12" ht="15" x14ac:dyDescent="0.25">
      <c r="A55" s="23"/>
      <c r="B55" s="15"/>
      <c r="C55" s="11"/>
      <c r="D55" s="7" t="s">
        <v>29</v>
      </c>
      <c r="E55" s="42" t="s">
        <v>46</v>
      </c>
      <c r="F55" s="43">
        <v>200</v>
      </c>
      <c r="G55" s="43">
        <v>1</v>
      </c>
      <c r="H55" s="43"/>
      <c r="I55" s="43">
        <v>30</v>
      </c>
      <c r="J55" s="43">
        <v>84</v>
      </c>
      <c r="K55" s="44">
        <v>241</v>
      </c>
      <c r="L55" s="52">
        <v>10.98</v>
      </c>
    </row>
    <row r="56" spans="1:12" ht="15" x14ac:dyDescent="0.25">
      <c r="A56" s="23"/>
      <c r="B56" s="15"/>
      <c r="C56" s="11"/>
      <c r="D56" s="7" t="s">
        <v>30</v>
      </c>
      <c r="E56" s="42" t="s">
        <v>42</v>
      </c>
      <c r="F56" s="43">
        <v>30</v>
      </c>
      <c r="G56" s="43">
        <v>2</v>
      </c>
      <c r="H56" s="43"/>
      <c r="I56" s="43">
        <v>14</v>
      </c>
      <c r="J56" s="43">
        <v>80</v>
      </c>
      <c r="K56" s="44"/>
      <c r="L56" s="52">
        <v>3.75</v>
      </c>
    </row>
    <row r="57" spans="1:12" ht="15" x14ac:dyDescent="0.2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52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52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52"/>
    </row>
    <row r="60" spans="1:12" ht="15" x14ac:dyDescent="0.25">
      <c r="A60" s="24"/>
      <c r="B60" s="17"/>
      <c r="C60" s="8"/>
      <c r="D60" s="18" t="s">
        <v>32</v>
      </c>
      <c r="E60" s="9"/>
      <c r="F60" s="19">
        <f>SUM(F51:F59)</f>
        <v>720</v>
      </c>
      <c r="G60" s="19">
        <f t="shared" ref="G60" si="20">SUM(G51:G59)</f>
        <v>27</v>
      </c>
      <c r="H60" s="19">
        <f t="shared" ref="H60" si="21">SUM(H51:H59)</f>
        <v>29</v>
      </c>
      <c r="I60" s="19">
        <f t="shared" ref="I60" si="22">SUM(I51:I59)</f>
        <v>104</v>
      </c>
      <c r="J60" s="19">
        <f t="shared" ref="J60:L60" si="23">SUM(J51:J59)</f>
        <v>882</v>
      </c>
      <c r="K60" s="25"/>
      <c r="L60" s="53">
        <f t="shared" si="23"/>
        <v>80.3</v>
      </c>
    </row>
    <row r="61" spans="1:12" ht="15.75" customHeight="1" x14ac:dyDescent="0.2">
      <c r="A61" s="29">
        <f>A43</f>
        <v>1</v>
      </c>
      <c r="B61" s="30">
        <f>B43</f>
        <v>3</v>
      </c>
      <c r="C61" s="58" t="s">
        <v>4</v>
      </c>
      <c r="D61" s="59"/>
      <c r="E61" s="31"/>
      <c r="F61" s="32">
        <f>F50+F60</f>
        <v>1270</v>
      </c>
      <c r="G61" s="32">
        <f t="shared" ref="G61" si="24">G50+G60</f>
        <v>51</v>
      </c>
      <c r="H61" s="32">
        <f t="shared" ref="H61" si="25">H50+H60</f>
        <v>54</v>
      </c>
      <c r="I61" s="32">
        <f t="shared" ref="I61" si="26">I50+I60</f>
        <v>194</v>
      </c>
      <c r="J61" s="32">
        <f t="shared" ref="J61:L61" si="27">J50+J60</f>
        <v>1628</v>
      </c>
      <c r="K61" s="32"/>
      <c r="L61" s="54">
        <f t="shared" si="27"/>
        <v>159.28</v>
      </c>
    </row>
    <row r="62" spans="1:12" ht="15" x14ac:dyDescent="0.25">
      <c r="A62" s="20">
        <v>1</v>
      </c>
      <c r="B62" s="21">
        <v>4</v>
      </c>
      <c r="C62" s="22" t="s">
        <v>20</v>
      </c>
      <c r="D62" s="5" t="s">
        <v>63</v>
      </c>
      <c r="E62" s="39" t="s">
        <v>65</v>
      </c>
      <c r="F62" s="40">
        <v>90</v>
      </c>
      <c r="G62" s="40">
        <v>14</v>
      </c>
      <c r="H62" s="40">
        <v>11</v>
      </c>
      <c r="I62" s="40">
        <v>14</v>
      </c>
      <c r="J62" s="40">
        <v>209</v>
      </c>
      <c r="K62" s="41">
        <v>182</v>
      </c>
      <c r="L62" s="51">
        <v>55.1</v>
      </c>
    </row>
    <row r="63" spans="1:12" ht="15" x14ac:dyDescent="0.25">
      <c r="A63" s="23"/>
      <c r="B63" s="15"/>
      <c r="C63" s="11"/>
      <c r="D63" s="57" t="s">
        <v>28</v>
      </c>
      <c r="E63" s="42" t="s">
        <v>45</v>
      </c>
      <c r="F63" s="43">
        <v>200</v>
      </c>
      <c r="G63" s="43">
        <v>6</v>
      </c>
      <c r="H63" s="43">
        <v>5</v>
      </c>
      <c r="I63" s="43">
        <v>35</v>
      </c>
      <c r="J63" s="43">
        <v>215</v>
      </c>
      <c r="K63" s="44">
        <v>137</v>
      </c>
      <c r="L63" s="52">
        <v>16.190000000000001</v>
      </c>
    </row>
    <row r="64" spans="1:12" ht="15" x14ac:dyDescent="0.25">
      <c r="A64" s="23"/>
      <c r="B64" s="15"/>
      <c r="C64" s="11"/>
      <c r="D64" s="7" t="s">
        <v>25</v>
      </c>
      <c r="E64" s="42" t="s">
        <v>66</v>
      </c>
      <c r="F64" s="43">
        <v>60</v>
      </c>
      <c r="G64" s="43">
        <v>1</v>
      </c>
      <c r="H64" s="43">
        <v>3</v>
      </c>
      <c r="I64" s="43">
        <v>4</v>
      </c>
      <c r="J64" s="43">
        <v>47</v>
      </c>
      <c r="K64" s="44">
        <v>42</v>
      </c>
      <c r="L64" s="52">
        <v>14.28</v>
      </c>
    </row>
    <row r="65" spans="1:12" ht="15" x14ac:dyDescent="0.25">
      <c r="A65" s="23"/>
      <c r="B65" s="15"/>
      <c r="C65" s="11"/>
      <c r="D65" s="56" t="s">
        <v>22</v>
      </c>
      <c r="E65" s="42" t="s">
        <v>41</v>
      </c>
      <c r="F65" s="43">
        <v>200</v>
      </c>
      <c r="G65" s="43"/>
      <c r="H65" s="43"/>
      <c r="I65" s="43">
        <v>15</v>
      </c>
      <c r="J65" s="43">
        <v>58</v>
      </c>
      <c r="K65" s="44">
        <v>261</v>
      </c>
      <c r="L65" s="52">
        <v>6.68</v>
      </c>
    </row>
    <row r="66" spans="1:12" ht="15" x14ac:dyDescent="0.25">
      <c r="A66" s="23"/>
      <c r="B66" s="15"/>
      <c r="C66" s="11"/>
      <c r="D66" s="6" t="s">
        <v>30</v>
      </c>
      <c r="E66" s="42" t="s">
        <v>42</v>
      </c>
      <c r="F66" s="43">
        <v>60</v>
      </c>
      <c r="G66" s="43">
        <v>2</v>
      </c>
      <c r="H66" s="43"/>
      <c r="I66" s="43">
        <v>14</v>
      </c>
      <c r="J66" s="43">
        <v>80</v>
      </c>
      <c r="K66" s="44"/>
      <c r="L66" s="52">
        <v>6.78</v>
      </c>
    </row>
    <row r="67" spans="1:12" ht="15" x14ac:dyDescent="0.2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52"/>
    </row>
    <row r="68" spans="1:12" ht="15" x14ac:dyDescent="0.25">
      <c r="A68" s="24"/>
      <c r="B68" s="17"/>
      <c r="C68" s="8"/>
      <c r="D68" s="18" t="s">
        <v>32</v>
      </c>
      <c r="E68" s="9"/>
      <c r="F68" s="19">
        <f>SUM(F62:F67)</f>
        <v>610</v>
      </c>
      <c r="G68" s="19">
        <f>SUM(G62:G67)</f>
        <v>23</v>
      </c>
      <c r="H68" s="19">
        <f>SUM(H62:H67)</f>
        <v>19</v>
      </c>
      <c r="I68" s="19">
        <f>SUM(I62:I67)</f>
        <v>82</v>
      </c>
      <c r="J68" s="19">
        <f>SUM(J62:J67)</f>
        <v>609</v>
      </c>
      <c r="K68" s="25"/>
      <c r="L68" s="53">
        <f>SUM(L62:L67)</f>
        <v>99.03</v>
      </c>
    </row>
    <row r="69" spans="1:12" ht="15" x14ac:dyDescent="0.25">
      <c r="A69" s="26">
        <f>A62</f>
        <v>1</v>
      </c>
      <c r="B69" s="13">
        <f>B62</f>
        <v>4</v>
      </c>
      <c r="C69" s="10" t="s">
        <v>24</v>
      </c>
      <c r="D69" s="7" t="s">
        <v>25</v>
      </c>
      <c r="E69" s="42"/>
      <c r="F69" s="43"/>
      <c r="G69" s="43"/>
      <c r="H69" s="43"/>
      <c r="I69" s="43"/>
      <c r="J69" s="43"/>
      <c r="K69" s="44"/>
      <c r="L69" s="52"/>
    </row>
    <row r="70" spans="1:12" ht="15" x14ac:dyDescent="0.25">
      <c r="A70" s="23"/>
      <c r="B70" s="15"/>
      <c r="C70" s="11"/>
      <c r="D70" s="7" t="s">
        <v>26</v>
      </c>
      <c r="E70" s="42" t="s">
        <v>56</v>
      </c>
      <c r="F70" s="43">
        <v>250</v>
      </c>
      <c r="G70" s="43">
        <v>5</v>
      </c>
      <c r="H70" s="43">
        <v>3</v>
      </c>
      <c r="I70" s="43">
        <v>22</v>
      </c>
      <c r="J70" s="43">
        <v>131</v>
      </c>
      <c r="K70" s="44">
        <v>78</v>
      </c>
      <c r="L70" s="52">
        <v>14.03</v>
      </c>
    </row>
    <row r="71" spans="1:12" ht="15" x14ac:dyDescent="0.25">
      <c r="A71" s="23"/>
      <c r="B71" s="15"/>
      <c r="C71" s="11"/>
      <c r="D71" s="7" t="s">
        <v>27</v>
      </c>
      <c r="E71" s="42" t="s">
        <v>51</v>
      </c>
      <c r="F71" s="43">
        <v>100</v>
      </c>
      <c r="G71" s="43">
        <v>12</v>
      </c>
      <c r="H71" s="43">
        <v>7</v>
      </c>
      <c r="I71" s="43">
        <v>1</v>
      </c>
      <c r="J71" s="43">
        <v>129</v>
      </c>
      <c r="K71" s="44">
        <v>157</v>
      </c>
      <c r="L71" s="52">
        <v>41.18</v>
      </c>
    </row>
    <row r="72" spans="1:12" ht="15" x14ac:dyDescent="0.25">
      <c r="A72" s="23"/>
      <c r="B72" s="15"/>
      <c r="C72" s="11"/>
      <c r="D72" s="7" t="s">
        <v>25</v>
      </c>
      <c r="E72" s="42" t="s">
        <v>66</v>
      </c>
      <c r="F72" s="43">
        <v>60</v>
      </c>
      <c r="G72" s="43">
        <v>1</v>
      </c>
      <c r="H72" s="43">
        <v>3</v>
      </c>
      <c r="I72" s="43">
        <v>4</v>
      </c>
      <c r="J72" s="43">
        <v>47</v>
      </c>
      <c r="K72" s="44">
        <v>42</v>
      </c>
      <c r="L72" s="52">
        <v>14.28</v>
      </c>
    </row>
    <row r="73" spans="1:12" ht="15" x14ac:dyDescent="0.25">
      <c r="A73" s="23"/>
      <c r="B73" s="15"/>
      <c r="C73" s="11"/>
      <c r="D73" s="7" t="s">
        <v>28</v>
      </c>
      <c r="E73" s="42" t="s">
        <v>45</v>
      </c>
      <c r="F73" s="43">
        <v>150</v>
      </c>
      <c r="G73" s="43">
        <v>6</v>
      </c>
      <c r="H73" s="43">
        <v>5</v>
      </c>
      <c r="I73" s="43">
        <v>35</v>
      </c>
      <c r="J73" s="43">
        <v>215</v>
      </c>
      <c r="K73" s="44">
        <v>137</v>
      </c>
      <c r="L73" s="52">
        <v>12.72</v>
      </c>
    </row>
    <row r="74" spans="1:12" ht="15" x14ac:dyDescent="0.25">
      <c r="A74" s="23"/>
      <c r="B74" s="15"/>
      <c r="C74" s="11"/>
      <c r="D74" s="7" t="s">
        <v>29</v>
      </c>
      <c r="E74" s="42" t="s">
        <v>46</v>
      </c>
      <c r="F74" s="43">
        <v>200</v>
      </c>
      <c r="G74" s="43">
        <v>1</v>
      </c>
      <c r="H74" s="43"/>
      <c r="I74" s="43">
        <v>30</v>
      </c>
      <c r="J74" s="43">
        <v>84</v>
      </c>
      <c r="K74" s="44">
        <v>241</v>
      </c>
      <c r="L74" s="52">
        <v>10.98</v>
      </c>
    </row>
    <row r="75" spans="1:12" ht="15" x14ac:dyDescent="0.25">
      <c r="A75" s="23"/>
      <c r="B75" s="15"/>
      <c r="C75" s="11"/>
      <c r="D75" s="7" t="s">
        <v>31</v>
      </c>
      <c r="E75" s="42" t="s">
        <v>42</v>
      </c>
      <c r="F75" s="43">
        <v>50</v>
      </c>
      <c r="G75" s="43">
        <v>4</v>
      </c>
      <c r="H75" s="43">
        <v>1</v>
      </c>
      <c r="I75" s="43">
        <v>24</v>
      </c>
      <c r="J75" s="43">
        <v>133</v>
      </c>
      <c r="K75" s="44"/>
      <c r="L75" s="52">
        <v>5.64</v>
      </c>
    </row>
    <row r="76" spans="1:12" ht="15" x14ac:dyDescent="0.2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52"/>
    </row>
    <row r="77" spans="1:12" ht="15" x14ac:dyDescent="0.2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52"/>
    </row>
    <row r="78" spans="1:12" ht="15" x14ac:dyDescent="0.25">
      <c r="A78" s="24"/>
      <c r="B78" s="17"/>
      <c r="C78" s="8"/>
      <c r="D78" s="18" t="s">
        <v>32</v>
      </c>
      <c r="E78" s="9"/>
      <c r="F78" s="19">
        <f>SUM(F69:F77)</f>
        <v>810</v>
      </c>
      <c r="G78" s="19">
        <f>SUM(G69:G77)</f>
        <v>29</v>
      </c>
      <c r="H78" s="19">
        <f>SUM(H69:H77)</f>
        <v>19</v>
      </c>
      <c r="I78" s="19">
        <f>SUM(I69:I77)</f>
        <v>116</v>
      </c>
      <c r="J78" s="19">
        <f>SUM(J69:J77)</f>
        <v>739</v>
      </c>
      <c r="K78" s="25"/>
      <c r="L78" s="53">
        <f>SUM(L69:L77)</f>
        <v>98.83</v>
      </c>
    </row>
    <row r="79" spans="1:12" ht="15.75" customHeight="1" x14ac:dyDescent="0.2">
      <c r="A79" s="29">
        <f>A62</f>
        <v>1</v>
      </c>
      <c r="B79" s="30">
        <f>B62</f>
        <v>4</v>
      </c>
      <c r="C79" s="58" t="s">
        <v>4</v>
      </c>
      <c r="D79" s="59"/>
      <c r="E79" s="31"/>
      <c r="F79" s="32">
        <f>F68+F78</f>
        <v>1420</v>
      </c>
      <c r="G79" s="32">
        <f>G68+G78</f>
        <v>52</v>
      </c>
      <c r="H79" s="32">
        <f>H68+H78</f>
        <v>38</v>
      </c>
      <c r="I79" s="32">
        <f>I68+I78</f>
        <v>198</v>
      </c>
      <c r="J79" s="32">
        <f>J68+J78</f>
        <v>1348</v>
      </c>
      <c r="K79" s="32"/>
      <c r="L79" s="54">
        <f>L68+L78</f>
        <v>197.86</v>
      </c>
    </row>
    <row r="80" spans="1:12" ht="15" x14ac:dyDescent="0.25">
      <c r="A80" s="20">
        <v>1</v>
      </c>
      <c r="B80" s="21">
        <v>5</v>
      </c>
      <c r="C80" s="22" t="s">
        <v>20</v>
      </c>
      <c r="D80" s="5" t="s">
        <v>21</v>
      </c>
      <c r="E80" s="39" t="s">
        <v>43</v>
      </c>
      <c r="F80" s="40">
        <v>150</v>
      </c>
      <c r="G80" s="40">
        <v>9</v>
      </c>
      <c r="H80" s="40">
        <v>11</v>
      </c>
      <c r="I80" s="40">
        <v>43</v>
      </c>
      <c r="J80" s="40">
        <v>193</v>
      </c>
      <c r="K80" s="41">
        <v>117</v>
      </c>
      <c r="L80" s="51">
        <v>21.6</v>
      </c>
    </row>
    <row r="81" spans="1:12" ht="15" x14ac:dyDescent="0.25">
      <c r="A81" s="23"/>
      <c r="B81" s="15"/>
      <c r="C81" s="11"/>
      <c r="D81" s="7" t="s">
        <v>22</v>
      </c>
      <c r="E81" s="42" t="s">
        <v>41</v>
      </c>
      <c r="F81" s="43">
        <v>200</v>
      </c>
      <c r="G81" s="43"/>
      <c r="H81" s="43"/>
      <c r="I81" s="43">
        <v>15</v>
      </c>
      <c r="J81" s="43">
        <v>58</v>
      </c>
      <c r="K81" s="44">
        <v>261</v>
      </c>
      <c r="L81" s="52">
        <v>6.68</v>
      </c>
    </row>
    <row r="82" spans="1:12" ht="15" x14ac:dyDescent="0.25">
      <c r="A82" s="23"/>
      <c r="B82" s="15"/>
      <c r="C82" s="11"/>
      <c r="D82" s="7" t="s">
        <v>23</v>
      </c>
      <c r="E82" s="42" t="s">
        <v>39</v>
      </c>
      <c r="F82" s="43">
        <v>100</v>
      </c>
      <c r="G82" s="43"/>
      <c r="H82" s="43"/>
      <c r="I82" s="43">
        <v>10</v>
      </c>
      <c r="J82" s="43">
        <v>47</v>
      </c>
      <c r="K82" s="44">
        <v>231</v>
      </c>
      <c r="L82" s="52">
        <v>14.7</v>
      </c>
    </row>
    <row r="83" spans="1:12" ht="15" x14ac:dyDescent="0.25">
      <c r="A83" s="23"/>
      <c r="B83" s="15"/>
      <c r="C83" s="11"/>
      <c r="D83" s="7" t="s">
        <v>63</v>
      </c>
      <c r="E83" s="42" t="s">
        <v>68</v>
      </c>
      <c r="F83" s="43">
        <v>40</v>
      </c>
      <c r="G83" s="43">
        <v>8</v>
      </c>
      <c r="H83" s="43"/>
      <c r="I83" s="43">
        <v>2</v>
      </c>
      <c r="J83" s="43">
        <v>75</v>
      </c>
      <c r="K83" s="44"/>
      <c r="L83" s="52">
        <v>15.62</v>
      </c>
    </row>
    <row r="84" spans="1:12" ht="15" x14ac:dyDescent="0.25">
      <c r="A84" s="23"/>
      <c r="B84" s="15"/>
      <c r="C84" s="11"/>
      <c r="D84" s="6" t="s">
        <v>30</v>
      </c>
      <c r="E84" s="42" t="s">
        <v>40</v>
      </c>
      <c r="F84" s="43">
        <v>50</v>
      </c>
      <c r="G84" s="43">
        <v>5</v>
      </c>
      <c r="H84" s="43">
        <v>7</v>
      </c>
      <c r="I84" s="43">
        <v>15</v>
      </c>
      <c r="J84" s="43">
        <v>160</v>
      </c>
      <c r="K84" s="44">
        <v>3</v>
      </c>
      <c r="L84" s="52">
        <v>23.58</v>
      </c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52"/>
    </row>
    <row r="86" spans="1:12" ht="15" x14ac:dyDescent="0.25">
      <c r="A86" s="24"/>
      <c r="B86" s="17"/>
      <c r="C86" s="8"/>
      <c r="D86" s="18" t="s">
        <v>32</v>
      </c>
      <c r="E86" s="9"/>
      <c r="F86" s="19">
        <f>SUM(F80:F85)</f>
        <v>540</v>
      </c>
      <c r="G86" s="19">
        <f>SUM(G80:G85)</f>
        <v>22</v>
      </c>
      <c r="H86" s="19">
        <f>SUM(H80:H85)</f>
        <v>18</v>
      </c>
      <c r="I86" s="19">
        <f>SUM(I80:I85)</f>
        <v>85</v>
      </c>
      <c r="J86" s="19">
        <f>SUM(J80:J85)</f>
        <v>533</v>
      </c>
      <c r="K86" s="25"/>
      <c r="L86" s="53">
        <f>SUM(L80:L85)</f>
        <v>82.18</v>
      </c>
    </row>
    <row r="87" spans="1:12" ht="15" x14ac:dyDescent="0.25">
      <c r="A87" s="26">
        <f>A80</f>
        <v>1</v>
      </c>
      <c r="B87" s="13">
        <f>B80</f>
        <v>5</v>
      </c>
      <c r="C87" s="10" t="s">
        <v>24</v>
      </c>
      <c r="D87" s="7" t="s">
        <v>25</v>
      </c>
      <c r="E87" s="42"/>
      <c r="F87" s="43"/>
      <c r="G87" s="43"/>
      <c r="H87" s="43"/>
      <c r="I87" s="43"/>
      <c r="J87" s="43"/>
      <c r="K87" s="44"/>
      <c r="L87" s="52"/>
    </row>
    <row r="88" spans="1:12" ht="15" x14ac:dyDescent="0.25">
      <c r="A88" s="23"/>
      <c r="B88" s="15"/>
      <c r="C88" s="11"/>
      <c r="D88" s="7" t="s">
        <v>26</v>
      </c>
      <c r="E88" s="42" t="s">
        <v>52</v>
      </c>
      <c r="F88" s="43">
        <v>250</v>
      </c>
      <c r="G88" s="43">
        <v>2</v>
      </c>
      <c r="H88" s="43">
        <v>5</v>
      </c>
      <c r="I88" s="43">
        <v>10</v>
      </c>
      <c r="J88" s="43">
        <v>121</v>
      </c>
      <c r="K88" s="44">
        <v>73</v>
      </c>
      <c r="L88" s="52">
        <v>16.72</v>
      </c>
    </row>
    <row r="89" spans="1:12" ht="15" x14ac:dyDescent="0.25">
      <c r="A89" s="23"/>
      <c r="B89" s="15"/>
      <c r="C89" s="11"/>
      <c r="D89" s="7" t="s">
        <v>27</v>
      </c>
      <c r="E89" s="42" t="s">
        <v>53</v>
      </c>
      <c r="F89" s="43">
        <v>150</v>
      </c>
      <c r="G89" s="43">
        <v>18</v>
      </c>
      <c r="H89" s="43">
        <v>20</v>
      </c>
      <c r="I89" s="43">
        <v>19</v>
      </c>
      <c r="J89" s="43">
        <v>325</v>
      </c>
      <c r="K89" s="44">
        <v>197</v>
      </c>
      <c r="L89" s="52">
        <v>46.2</v>
      </c>
    </row>
    <row r="90" spans="1:12" ht="15" x14ac:dyDescent="0.25">
      <c r="A90" s="23"/>
      <c r="B90" s="15"/>
      <c r="C90" s="11"/>
      <c r="D90" s="7" t="s">
        <v>23</v>
      </c>
      <c r="E90" s="42" t="s">
        <v>39</v>
      </c>
      <c r="F90" s="43">
        <v>100</v>
      </c>
      <c r="G90" s="43"/>
      <c r="H90" s="43"/>
      <c r="I90" s="43">
        <v>10</v>
      </c>
      <c r="J90" s="43">
        <v>47</v>
      </c>
      <c r="K90" s="44">
        <v>231</v>
      </c>
      <c r="L90" s="52">
        <v>14.7</v>
      </c>
    </row>
    <row r="91" spans="1:12" ht="15" x14ac:dyDescent="0.25">
      <c r="A91" s="23"/>
      <c r="B91" s="15"/>
      <c r="C91" s="11"/>
      <c r="D91" s="7" t="s">
        <v>29</v>
      </c>
      <c r="E91" s="42" t="s">
        <v>46</v>
      </c>
      <c r="F91" s="43">
        <v>200</v>
      </c>
      <c r="G91" s="43">
        <v>1</v>
      </c>
      <c r="H91" s="43"/>
      <c r="I91" s="43">
        <v>30</v>
      </c>
      <c r="J91" s="43">
        <v>84</v>
      </c>
      <c r="K91" s="44">
        <v>241</v>
      </c>
      <c r="L91" s="52">
        <v>10.98</v>
      </c>
    </row>
    <row r="92" spans="1:12" ht="15" x14ac:dyDescent="0.25">
      <c r="A92" s="23"/>
      <c r="B92" s="15"/>
      <c r="C92" s="11"/>
      <c r="D92" s="7" t="s">
        <v>30</v>
      </c>
      <c r="E92" s="42" t="s">
        <v>42</v>
      </c>
      <c r="F92" s="43">
        <v>50</v>
      </c>
      <c r="G92" s="43">
        <v>4</v>
      </c>
      <c r="H92" s="43">
        <v>1</v>
      </c>
      <c r="I92" s="43">
        <v>24</v>
      </c>
      <c r="J92" s="43">
        <v>133</v>
      </c>
      <c r="K92" s="44"/>
      <c r="L92" s="52">
        <v>5.64</v>
      </c>
    </row>
    <row r="93" spans="1:12" ht="15" x14ac:dyDescent="0.25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52"/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52"/>
    </row>
    <row r="95" spans="1:12" ht="15" x14ac:dyDescent="0.2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52"/>
    </row>
    <row r="96" spans="1:12" ht="15" x14ac:dyDescent="0.25">
      <c r="A96" s="24"/>
      <c r="B96" s="17"/>
      <c r="C96" s="8"/>
      <c r="D96" s="18" t="s">
        <v>32</v>
      </c>
      <c r="E96" s="9"/>
      <c r="F96" s="19">
        <f>SUM(F87:F95)</f>
        <v>750</v>
      </c>
      <c r="G96" s="19">
        <f>SUM(G87:G95)</f>
        <v>25</v>
      </c>
      <c r="H96" s="19">
        <f>SUM(H87:H95)</f>
        <v>26</v>
      </c>
      <c r="I96" s="19">
        <f>SUM(I87:I95)</f>
        <v>93</v>
      </c>
      <c r="J96" s="19">
        <f>SUM(J87:J95)</f>
        <v>710</v>
      </c>
      <c r="K96" s="25"/>
      <c r="L96" s="53">
        <f>SUM(L87:L95)</f>
        <v>94.240000000000009</v>
      </c>
    </row>
    <row r="97" spans="1:12" ht="15.75" customHeight="1" x14ac:dyDescent="0.2">
      <c r="A97" s="29">
        <f>A80</f>
        <v>1</v>
      </c>
      <c r="B97" s="30">
        <f>B80</f>
        <v>5</v>
      </c>
      <c r="C97" s="58" t="s">
        <v>4</v>
      </c>
      <c r="D97" s="59"/>
      <c r="E97" s="31"/>
      <c r="F97" s="32">
        <f>F86+F96</f>
        <v>1290</v>
      </c>
      <c r="G97" s="32">
        <f>G86+G96</f>
        <v>47</v>
      </c>
      <c r="H97" s="32">
        <f>H86+H96</f>
        <v>44</v>
      </c>
      <c r="I97" s="32">
        <f>I86+I96</f>
        <v>178</v>
      </c>
      <c r="J97" s="32">
        <f>J86+J96</f>
        <v>1243</v>
      </c>
      <c r="K97" s="32"/>
      <c r="L97" s="54">
        <f>L86+L96</f>
        <v>176.42000000000002</v>
      </c>
    </row>
    <row r="98" spans="1:12" ht="15" x14ac:dyDescent="0.25">
      <c r="A98" s="20">
        <v>2</v>
      </c>
      <c r="B98" s="21">
        <v>1</v>
      </c>
      <c r="C98" s="22" t="s">
        <v>20</v>
      </c>
      <c r="D98" s="5" t="s">
        <v>63</v>
      </c>
      <c r="E98" s="39" t="s">
        <v>44</v>
      </c>
      <c r="F98" s="40">
        <v>90</v>
      </c>
      <c r="G98" s="40">
        <v>12</v>
      </c>
      <c r="H98" s="40">
        <v>16</v>
      </c>
      <c r="I98" s="40">
        <v>7</v>
      </c>
      <c r="J98" s="40">
        <v>262</v>
      </c>
      <c r="K98" s="41">
        <v>198</v>
      </c>
      <c r="L98" s="51">
        <v>34.36</v>
      </c>
    </row>
    <row r="99" spans="1:12" ht="15" x14ac:dyDescent="0.25">
      <c r="A99" s="23"/>
      <c r="B99" s="15"/>
      <c r="C99" s="11"/>
      <c r="D99" s="7" t="s">
        <v>29</v>
      </c>
      <c r="E99" s="42" t="s">
        <v>47</v>
      </c>
      <c r="F99" s="43">
        <v>200</v>
      </c>
      <c r="G99" s="43"/>
      <c r="H99" s="43"/>
      <c r="I99" s="43">
        <v>28</v>
      </c>
      <c r="J99" s="43">
        <v>114</v>
      </c>
      <c r="K99" s="44">
        <v>236.01</v>
      </c>
      <c r="L99" s="52">
        <v>14.95</v>
      </c>
    </row>
    <row r="100" spans="1:12" ht="15" x14ac:dyDescent="0.25">
      <c r="A100" s="23"/>
      <c r="B100" s="15"/>
      <c r="C100" s="11"/>
      <c r="D100" s="7" t="s">
        <v>25</v>
      </c>
      <c r="E100" s="42" t="s">
        <v>67</v>
      </c>
      <c r="F100" s="43">
        <v>60</v>
      </c>
      <c r="G100" s="43">
        <v>1</v>
      </c>
      <c r="H100" s="43">
        <v>3</v>
      </c>
      <c r="I100" s="43">
        <v>4</v>
      </c>
      <c r="J100" s="43">
        <v>47</v>
      </c>
      <c r="K100" s="44">
        <v>42</v>
      </c>
      <c r="L100" s="52">
        <v>11.87</v>
      </c>
    </row>
    <row r="101" spans="1:12" ht="15" x14ac:dyDescent="0.25">
      <c r="A101" s="23"/>
      <c r="B101" s="15"/>
      <c r="C101" s="11"/>
      <c r="D101" s="7" t="s">
        <v>61</v>
      </c>
      <c r="E101" s="42" t="s">
        <v>69</v>
      </c>
      <c r="F101" s="43">
        <v>40</v>
      </c>
      <c r="G101" s="43"/>
      <c r="H101" s="43"/>
      <c r="I101" s="43">
        <v>2</v>
      </c>
      <c r="J101" s="43">
        <v>80</v>
      </c>
      <c r="K101" s="44"/>
      <c r="L101" s="52">
        <v>12.32</v>
      </c>
    </row>
    <row r="102" spans="1:12" ht="15" x14ac:dyDescent="0.25">
      <c r="A102" s="23"/>
      <c r="B102" s="15"/>
      <c r="C102" s="11"/>
      <c r="D102" s="6" t="s">
        <v>28</v>
      </c>
      <c r="E102" s="42" t="s">
        <v>57</v>
      </c>
      <c r="F102" s="43">
        <v>150</v>
      </c>
      <c r="G102" s="43">
        <v>8</v>
      </c>
      <c r="H102" s="43">
        <v>6</v>
      </c>
      <c r="I102" s="43">
        <v>34</v>
      </c>
      <c r="J102" s="43">
        <v>219</v>
      </c>
      <c r="K102" s="44">
        <v>114</v>
      </c>
      <c r="L102" s="52">
        <v>17.78</v>
      </c>
    </row>
    <row r="103" spans="1:12" ht="15" x14ac:dyDescent="0.25">
      <c r="A103" s="23"/>
      <c r="B103" s="15"/>
      <c r="C103" s="11"/>
      <c r="D103" s="6" t="s">
        <v>30</v>
      </c>
      <c r="E103" s="42" t="s">
        <v>42</v>
      </c>
      <c r="F103" s="43">
        <v>30</v>
      </c>
      <c r="G103" s="43">
        <v>2</v>
      </c>
      <c r="H103" s="43"/>
      <c r="I103" s="43">
        <v>14</v>
      </c>
      <c r="J103" s="43">
        <v>80</v>
      </c>
      <c r="K103" s="44"/>
      <c r="L103" s="52">
        <v>3.75</v>
      </c>
    </row>
    <row r="104" spans="1:12" ht="15" x14ac:dyDescent="0.25">
      <c r="A104" s="24"/>
      <c r="B104" s="17"/>
      <c r="C104" s="8"/>
      <c r="D104" s="18" t="s">
        <v>32</v>
      </c>
      <c r="E104" s="9"/>
      <c r="F104" s="19">
        <f>SUM(F98:F103)</f>
        <v>570</v>
      </c>
      <c r="G104" s="19">
        <f>SUM(G98:G103)</f>
        <v>23</v>
      </c>
      <c r="H104" s="19">
        <f>SUM(H98:H103)</f>
        <v>25</v>
      </c>
      <c r="I104" s="19">
        <f>SUM(I98:I103)</f>
        <v>89</v>
      </c>
      <c r="J104" s="19">
        <f>SUM(J98:J103)</f>
        <v>802</v>
      </c>
      <c r="K104" s="25"/>
      <c r="L104" s="53">
        <f>SUM(L98:L103)</f>
        <v>95.03</v>
      </c>
    </row>
    <row r="105" spans="1:12" ht="15" x14ac:dyDescent="0.25">
      <c r="A105" s="26">
        <f>A98</f>
        <v>2</v>
      </c>
      <c r="B105" s="13">
        <f>B98</f>
        <v>1</v>
      </c>
      <c r="C105" s="10" t="s">
        <v>24</v>
      </c>
      <c r="D105" s="7" t="s">
        <v>25</v>
      </c>
      <c r="E105" s="42"/>
      <c r="F105" s="43"/>
      <c r="G105" s="43"/>
      <c r="H105" s="43"/>
      <c r="I105" s="43"/>
      <c r="J105" s="43"/>
      <c r="K105" s="44"/>
      <c r="L105" s="52"/>
    </row>
    <row r="106" spans="1:12" ht="15" x14ac:dyDescent="0.25">
      <c r="A106" s="23"/>
      <c r="B106" s="15"/>
      <c r="C106" s="11"/>
      <c r="D106" s="7" t="s">
        <v>26</v>
      </c>
      <c r="E106" s="42" t="s">
        <v>73</v>
      </c>
      <c r="F106" s="43">
        <v>250</v>
      </c>
      <c r="G106" s="43">
        <v>5</v>
      </c>
      <c r="H106" s="43">
        <v>7</v>
      </c>
      <c r="I106" s="43">
        <v>12</v>
      </c>
      <c r="J106" s="43">
        <v>140</v>
      </c>
      <c r="K106" s="44">
        <v>78</v>
      </c>
      <c r="L106" s="52">
        <v>15.88</v>
      </c>
    </row>
    <row r="107" spans="1:12" ht="15" x14ac:dyDescent="0.25">
      <c r="A107" s="23"/>
      <c r="B107" s="15"/>
      <c r="C107" s="11"/>
      <c r="D107" s="7" t="s">
        <v>63</v>
      </c>
      <c r="E107" s="42" t="s">
        <v>44</v>
      </c>
      <c r="F107" s="43">
        <v>90</v>
      </c>
      <c r="G107" s="43">
        <v>14</v>
      </c>
      <c r="H107" s="43">
        <v>17</v>
      </c>
      <c r="I107" s="43">
        <v>7</v>
      </c>
      <c r="J107" s="43">
        <v>268</v>
      </c>
      <c r="K107" s="44">
        <v>198</v>
      </c>
      <c r="L107" s="52">
        <v>34.36</v>
      </c>
    </row>
    <row r="108" spans="1:12" ht="15" x14ac:dyDescent="0.25">
      <c r="A108" s="23"/>
      <c r="B108" s="15"/>
      <c r="C108" s="11"/>
      <c r="D108" s="7" t="s">
        <v>23</v>
      </c>
      <c r="E108" s="42" t="s">
        <v>39</v>
      </c>
      <c r="F108" s="43">
        <v>100</v>
      </c>
      <c r="G108" s="43"/>
      <c r="H108" s="43"/>
      <c r="I108" s="43">
        <v>10</v>
      </c>
      <c r="J108" s="43">
        <v>47</v>
      </c>
      <c r="K108" s="44">
        <v>231</v>
      </c>
      <c r="L108" s="52">
        <v>14.7</v>
      </c>
    </row>
    <row r="109" spans="1:12" ht="15" x14ac:dyDescent="0.25">
      <c r="A109" s="23"/>
      <c r="B109" s="15"/>
      <c r="C109" s="11"/>
      <c r="D109" s="7" t="s">
        <v>28</v>
      </c>
      <c r="E109" s="42" t="s">
        <v>54</v>
      </c>
      <c r="F109" s="43">
        <v>150</v>
      </c>
      <c r="G109" s="43">
        <v>6</v>
      </c>
      <c r="H109" s="43">
        <v>6</v>
      </c>
      <c r="I109" s="43">
        <v>25</v>
      </c>
      <c r="J109" s="43">
        <v>220</v>
      </c>
      <c r="K109" s="44">
        <v>114</v>
      </c>
      <c r="L109" s="52">
        <v>16.13</v>
      </c>
    </row>
    <row r="110" spans="1:12" ht="15" x14ac:dyDescent="0.25">
      <c r="A110" s="23"/>
      <c r="B110" s="15"/>
      <c r="C110" s="11"/>
      <c r="D110" s="7" t="s">
        <v>29</v>
      </c>
      <c r="E110" s="42" t="s">
        <v>46</v>
      </c>
      <c r="F110" s="43">
        <v>200</v>
      </c>
      <c r="G110" s="43">
        <v>1</v>
      </c>
      <c r="H110" s="43"/>
      <c r="I110" s="43">
        <v>30</v>
      </c>
      <c r="J110" s="43">
        <v>84</v>
      </c>
      <c r="K110" s="44">
        <v>241</v>
      </c>
      <c r="L110" s="52">
        <v>10.98</v>
      </c>
    </row>
    <row r="111" spans="1:12" ht="15" x14ac:dyDescent="0.25">
      <c r="A111" s="23"/>
      <c r="B111" s="15"/>
      <c r="C111" s="11"/>
      <c r="D111" s="7" t="s">
        <v>30</v>
      </c>
      <c r="E111" s="42" t="s">
        <v>42</v>
      </c>
      <c r="F111" s="43">
        <v>50</v>
      </c>
      <c r="G111" s="43">
        <v>4</v>
      </c>
      <c r="H111" s="43">
        <v>1</v>
      </c>
      <c r="I111" s="43">
        <v>24</v>
      </c>
      <c r="J111" s="43">
        <v>133</v>
      </c>
      <c r="K111" s="44"/>
      <c r="L111" s="52">
        <v>5.64</v>
      </c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52"/>
    </row>
    <row r="113" spans="1:12" ht="15" x14ac:dyDescent="0.2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52"/>
    </row>
    <row r="114" spans="1:12" ht="15" x14ac:dyDescent="0.25">
      <c r="A114" s="24"/>
      <c r="B114" s="17"/>
      <c r="C114" s="8"/>
      <c r="D114" s="18" t="s">
        <v>32</v>
      </c>
      <c r="E114" s="9"/>
      <c r="F114" s="19">
        <f>SUM(F105:F113)</f>
        <v>840</v>
      </c>
      <c r="G114" s="19">
        <f>SUM(G105:G113)</f>
        <v>30</v>
      </c>
      <c r="H114" s="19">
        <f>SUM(H105:H113)</f>
        <v>31</v>
      </c>
      <c r="I114" s="19">
        <f>SUM(I105:I113)</f>
        <v>108</v>
      </c>
      <c r="J114" s="19">
        <f>SUM(J105:J113)</f>
        <v>892</v>
      </c>
      <c r="K114" s="25"/>
      <c r="L114" s="53">
        <f>SUM(L105:L113)</f>
        <v>97.69</v>
      </c>
    </row>
    <row r="115" spans="1:12" ht="15" x14ac:dyDescent="0.2">
      <c r="A115" s="29">
        <f>A98</f>
        <v>2</v>
      </c>
      <c r="B115" s="30">
        <f>B98</f>
        <v>1</v>
      </c>
      <c r="C115" s="58" t="s">
        <v>4</v>
      </c>
      <c r="D115" s="59"/>
      <c r="E115" s="31"/>
      <c r="F115" s="32">
        <f>F104+F114</f>
        <v>1410</v>
      </c>
      <c r="G115" s="32">
        <f>G104+G114</f>
        <v>53</v>
      </c>
      <c r="H115" s="32">
        <f>H104+H114</f>
        <v>56</v>
      </c>
      <c r="I115" s="32">
        <f>I104+I114</f>
        <v>197</v>
      </c>
      <c r="J115" s="32">
        <f>J104+J114</f>
        <v>1694</v>
      </c>
      <c r="K115" s="32"/>
      <c r="L115" s="54">
        <f>L104+L114</f>
        <v>192.72</v>
      </c>
    </row>
    <row r="116" spans="1:12" ht="15" x14ac:dyDescent="0.25">
      <c r="A116" s="14">
        <v>2</v>
      </c>
      <c r="B116" s="15">
        <v>2</v>
      </c>
      <c r="C116" s="22" t="s">
        <v>20</v>
      </c>
      <c r="D116" s="5" t="s">
        <v>21</v>
      </c>
      <c r="E116" s="39" t="s">
        <v>70</v>
      </c>
      <c r="F116" s="40">
        <v>200</v>
      </c>
      <c r="G116" s="40">
        <v>7</v>
      </c>
      <c r="H116" s="40">
        <v>8</v>
      </c>
      <c r="I116" s="40">
        <v>41</v>
      </c>
      <c r="J116" s="40">
        <v>264</v>
      </c>
      <c r="K116" s="41">
        <v>117</v>
      </c>
      <c r="L116" s="51">
        <v>36.6</v>
      </c>
    </row>
    <row r="117" spans="1:12" ht="15" x14ac:dyDescent="0.25">
      <c r="A117" s="14"/>
      <c r="B117" s="15"/>
      <c r="C117" s="11"/>
      <c r="D117" s="7" t="s">
        <v>22</v>
      </c>
      <c r="E117" s="42" t="s">
        <v>38</v>
      </c>
      <c r="F117" s="43">
        <v>200</v>
      </c>
      <c r="G117" s="43">
        <v>4</v>
      </c>
      <c r="H117" s="43">
        <v>4</v>
      </c>
      <c r="I117" s="43">
        <v>15</v>
      </c>
      <c r="J117" s="43">
        <v>111</v>
      </c>
      <c r="K117" s="44">
        <v>266</v>
      </c>
      <c r="L117" s="52">
        <v>26.52</v>
      </c>
    </row>
    <row r="118" spans="1:12" ht="15" x14ac:dyDescent="0.25">
      <c r="A118" s="14"/>
      <c r="B118" s="15"/>
      <c r="C118" s="11"/>
      <c r="D118" s="7" t="s">
        <v>23</v>
      </c>
      <c r="E118" s="42" t="s">
        <v>39</v>
      </c>
      <c r="F118" s="43">
        <v>100</v>
      </c>
      <c r="G118" s="43"/>
      <c r="H118" s="43"/>
      <c r="I118" s="43">
        <v>10</v>
      </c>
      <c r="J118" s="43">
        <v>47</v>
      </c>
      <c r="K118" s="44">
        <v>231</v>
      </c>
      <c r="L118" s="52">
        <v>14.7</v>
      </c>
    </row>
    <row r="119" spans="1:12" ht="15" x14ac:dyDescent="0.25">
      <c r="A119" s="14"/>
      <c r="B119" s="15"/>
      <c r="C119" s="11"/>
      <c r="D119" s="7" t="s">
        <v>30</v>
      </c>
      <c r="E119" s="42" t="s">
        <v>40</v>
      </c>
      <c r="F119" s="43">
        <v>50</v>
      </c>
      <c r="G119" s="43">
        <v>5</v>
      </c>
      <c r="H119" s="43">
        <v>7</v>
      </c>
      <c r="I119" s="43">
        <v>15</v>
      </c>
      <c r="J119" s="43">
        <v>160</v>
      </c>
      <c r="K119" s="44">
        <v>3</v>
      </c>
      <c r="L119" s="52">
        <v>23.58</v>
      </c>
    </row>
    <row r="120" spans="1:12" ht="15" x14ac:dyDescent="0.25">
      <c r="A120" s="14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52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52"/>
    </row>
    <row r="122" spans="1:12" ht="15" x14ac:dyDescent="0.25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52"/>
    </row>
    <row r="123" spans="1:12" ht="15" x14ac:dyDescent="0.25">
      <c r="A123" s="16"/>
      <c r="B123" s="17"/>
      <c r="C123" s="8"/>
      <c r="D123" s="18" t="s">
        <v>32</v>
      </c>
      <c r="E123" s="9"/>
      <c r="F123" s="19">
        <f>SUM(F116:F122)</f>
        <v>550</v>
      </c>
      <c r="G123" s="19">
        <f>SUM(G116:G122)</f>
        <v>16</v>
      </c>
      <c r="H123" s="19">
        <f>SUM(H116:H122)</f>
        <v>19</v>
      </c>
      <c r="I123" s="19">
        <f>SUM(I116:I122)</f>
        <v>81</v>
      </c>
      <c r="J123" s="19">
        <f>SUM(J116:J122)</f>
        <v>582</v>
      </c>
      <c r="K123" s="25"/>
      <c r="L123" s="53">
        <f>SUM(L116:L122)</f>
        <v>101.4</v>
      </c>
    </row>
    <row r="124" spans="1:12" ht="15" x14ac:dyDescent="0.25">
      <c r="A124" s="13">
        <f>A116</f>
        <v>2</v>
      </c>
      <c r="B124" s="13">
        <f>B116</f>
        <v>2</v>
      </c>
      <c r="C124" s="10" t="s">
        <v>24</v>
      </c>
      <c r="D124" s="7" t="s">
        <v>25</v>
      </c>
      <c r="E124" s="42"/>
      <c r="F124" s="43"/>
      <c r="G124" s="43"/>
      <c r="H124" s="43"/>
      <c r="I124" s="43"/>
      <c r="J124" s="43"/>
      <c r="K124" s="44"/>
      <c r="L124" s="52"/>
    </row>
    <row r="125" spans="1:12" ht="15" x14ac:dyDescent="0.25">
      <c r="A125" s="14"/>
      <c r="B125" s="15"/>
      <c r="C125" s="11"/>
      <c r="D125" s="7" t="s">
        <v>26</v>
      </c>
      <c r="E125" s="42" t="s">
        <v>56</v>
      </c>
      <c r="F125" s="43">
        <v>250</v>
      </c>
      <c r="G125" s="43">
        <v>5</v>
      </c>
      <c r="H125" s="43">
        <v>3</v>
      </c>
      <c r="I125" s="43">
        <v>22</v>
      </c>
      <c r="J125" s="43">
        <v>131</v>
      </c>
      <c r="K125" s="44">
        <v>78</v>
      </c>
      <c r="L125" s="52">
        <v>14.03</v>
      </c>
    </row>
    <row r="126" spans="1:12" ht="15" x14ac:dyDescent="0.25">
      <c r="A126" s="14"/>
      <c r="B126" s="15"/>
      <c r="C126" s="11"/>
      <c r="D126" s="7" t="s">
        <v>63</v>
      </c>
      <c r="E126" s="42" t="s">
        <v>65</v>
      </c>
      <c r="F126" s="43">
        <v>90</v>
      </c>
      <c r="G126" s="43">
        <v>14</v>
      </c>
      <c r="H126" s="43">
        <v>11</v>
      </c>
      <c r="I126" s="43">
        <v>14</v>
      </c>
      <c r="J126" s="43">
        <v>209</v>
      </c>
      <c r="K126" s="44">
        <v>182</v>
      </c>
      <c r="L126" s="52">
        <v>55.1</v>
      </c>
    </row>
    <row r="127" spans="1:12" ht="15" x14ac:dyDescent="0.25">
      <c r="A127" s="14"/>
      <c r="B127" s="15"/>
      <c r="C127" s="11"/>
      <c r="D127" s="7" t="s">
        <v>28</v>
      </c>
      <c r="E127" s="42" t="s">
        <v>45</v>
      </c>
      <c r="F127" s="43">
        <v>150</v>
      </c>
      <c r="G127" s="43">
        <v>6</v>
      </c>
      <c r="H127" s="43">
        <v>5</v>
      </c>
      <c r="I127" s="43">
        <v>35</v>
      </c>
      <c r="J127" s="43">
        <v>215</v>
      </c>
      <c r="K127" s="44">
        <v>137</v>
      </c>
      <c r="L127" s="52">
        <v>12.72</v>
      </c>
    </row>
    <row r="128" spans="1:12" ht="15" x14ac:dyDescent="0.25">
      <c r="A128" s="14"/>
      <c r="B128" s="15"/>
      <c r="C128" s="11"/>
      <c r="D128" s="7" t="s">
        <v>22</v>
      </c>
      <c r="E128" s="42" t="s">
        <v>41</v>
      </c>
      <c r="F128" s="43">
        <v>200</v>
      </c>
      <c r="G128" s="43"/>
      <c r="H128" s="43"/>
      <c r="I128" s="43">
        <v>15</v>
      </c>
      <c r="J128" s="43">
        <v>58</v>
      </c>
      <c r="K128" s="44">
        <v>261</v>
      </c>
      <c r="L128" s="52">
        <v>6.68</v>
      </c>
    </row>
    <row r="129" spans="1:12" ht="15" x14ac:dyDescent="0.25">
      <c r="A129" s="14"/>
      <c r="B129" s="15"/>
      <c r="C129" s="11"/>
      <c r="D129" s="7" t="s">
        <v>30</v>
      </c>
      <c r="E129" s="42" t="s">
        <v>42</v>
      </c>
      <c r="F129" s="43">
        <v>50</v>
      </c>
      <c r="G129" s="43">
        <v>4</v>
      </c>
      <c r="H129" s="43">
        <v>1</v>
      </c>
      <c r="I129" s="43">
        <v>24</v>
      </c>
      <c r="J129" s="43">
        <v>133</v>
      </c>
      <c r="K129" s="44"/>
      <c r="L129" s="52">
        <v>5.64</v>
      </c>
    </row>
    <row r="130" spans="1:12" ht="15" x14ac:dyDescent="0.25">
      <c r="A130" s="14"/>
      <c r="B130" s="15"/>
      <c r="C130" s="11"/>
      <c r="D130" s="7" t="s">
        <v>31</v>
      </c>
      <c r="E130" s="42"/>
      <c r="F130" s="43"/>
      <c r="G130" s="43"/>
      <c r="H130" s="43"/>
      <c r="I130" s="43"/>
      <c r="J130" s="43"/>
      <c r="K130" s="44"/>
      <c r="L130" s="52"/>
    </row>
    <row r="131" spans="1:12" ht="15" x14ac:dyDescent="0.2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52"/>
    </row>
    <row r="132" spans="1:12" ht="15" x14ac:dyDescent="0.2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52"/>
    </row>
    <row r="133" spans="1:12" ht="15" x14ac:dyDescent="0.25">
      <c r="A133" s="16"/>
      <c r="B133" s="17"/>
      <c r="C133" s="8"/>
      <c r="D133" s="18" t="s">
        <v>32</v>
      </c>
      <c r="E133" s="9"/>
      <c r="F133" s="19">
        <f>SUM(F124:F132)</f>
        <v>740</v>
      </c>
      <c r="G133" s="19">
        <f>SUM(G124:G132)</f>
        <v>29</v>
      </c>
      <c r="H133" s="19">
        <f>SUM(H124:H132)</f>
        <v>20</v>
      </c>
      <c r="I133" s="19">
        <f>SUM(I124:I132)</f>
        <v>110</v>
      </c>
      <c r="J133" s="19">
        <f>SUM(J124:J132)</f>
        <v>746</v>
      </c>
      <c r="K133" s="25"/>
      <c r="L133" s="53">
        <f>SUM(L124:L132)</f>
        <v>94.17</v>
      </c>
    </row>
    <row r="134" spans="1:12" ht="15" x14ac:dyDescent="0.2">
      <c r="A134" s="33">
        <f>A116</f>
        <v>2</v>
      </c>
      <c r="B134" s="33">
        <f>B116</f>
        <v>2</v>
      </c>
      <c r="C134" s="58" t="s">
        <v>4</v>
      </c>
      <c r="D134" s="59"/>
      <c r="E134" s="31"/>
      <c r="F134" s="32">
        <f>F123+F133</f>
        <v>1290</v>
      </c>
      <c r="G134" s="32">
        <f>G123+G133</f>
        <v>45</v>
      </c>
      <c r="H134" s="32">
        <f>H123+H133</f>
        <v>39</v>
      </c>
      <c r="I134" s="32">
        <f>I123+I133</f>
        <v>191</v>
      </c>
      <c r="J134" s="32">
        <f>J123+J133</f>
        <v>1328</v>
      </c>
      <c r="K134" s="32"/>
      <c r="L134" s="54">
        <f>L123+L133</f>
        <v>195.57</v>
      </c>
    </row>
    <row r="135" spans="1:12" ht="15" x14ac:dyDescent="0.25">
      <c r="A135" s="20">
        <v>2</v>
      </c>
      <c r="B135" s="21">
        <v>3</v>
      </c>
      <c r="C135" s="22" t="s">
        <v>20</v>
      </c>
      <c r="D135" s="5" t="s">
        <v>63</v>
      </c>
      <c r="E135" s="39" t="s">
        <v>71</v>
      </c>
      <c r="F135" s="40">
        <v>100</v>
      </c>
      <c r="G135" s="40">
        <v>12</v>
      </c>
      <c r="H135" s="40">
        <v>9</v>
      </c>
      <c r="I135" s="40">
        <v>18</v>
      </c>
      <c r="J135" s="40">
        <v>191</v>
      </c>
      <c r="K135" s="41">
        <v>154.01</v>
      </c>
      <c r="L135" s="51">
        <v>61.4</v>
      </c>
    </row>
    <row r="136" spans="1:12" ht="15" x14ac:dyDescent="0.25">
      <c r="A136" s="23"/>
      <c r="B136" s="15"/>
      <c r="C136" s="11"/>
      <c r="D136" s="64" t="s">
        <v>21</v>
      </c>
      <c r="E136" s="42" t="s">
        <v>43</v>
      </c>
      <c r="F136" s="43">
        <v>150</v>
      </c>
      <c r="G136" s="43">
        <v>9</v>
      </c>
      <c r="H136" s="43">
        <v>11</v>
      </c>
      <c r="I136" s="43">
        <v>43</v>
      </c>
      <c r="J136" s="43">
        <v>193</v>
      </c>
      <c r="K136" s="44">
        <v>117</v>
      </c>
      <c r="L136" s="52">
        <v>21.6</v>
      </c>
    </row>
    <row r="137" spans="1:12" ht="15" x14ac:dyDescent="0.25">
      <c r="A137" s="23"/>
      <c r="B137" s="15"/>
      <c r="C137" s="11"/>
      <c r="D137" s="7" t="s">
        <v>22</v>
      </c>
      <c r="E137" s="42" t="s">
        <v>41</v>
      </c>
      <c r="F137" s="43">
        <v>200</v>
      </c>
      <c r="G137" s="43"/>
      <c r="H137" s="43"/>
      <c r="I137" s="43">
        <v>15</v>
      </c>
      <c r="J137" s="43">
        <v>58</v>
      </c>
      <c r="K137" s="44">
        <v>261</v>
      </c>
      <c r="L137" s="52">
        <v>6.68</v>
      </c>
    </row>
    <row r="138" spans="1:12" ht="15.75" customHeight="1" x14ac:dyDescent="0.25">
      <c r="A138" s="23"/>
      <c r="B138" s="15"/>
      <c r="C138" s="11"/>
      <c r="D138" s="7" t="s">
        <v>30</v>
      </c>
      <c r="E138" s="42" t="s">
        <v>42</v>
      </c>
      <c r="F138" s="43">
        <v>50</v>
      </c>
      <c r="G138" s="43">
        <v>4</v>
      </c>
      <c r="H138" s="43"/>
      <c r="I138" s="43">
        <v>24</v>
      </c>
      <c r="J138" s="43">
        <v>133</v>
      </c>
      <c r="K138" s="44"/>
      <c r="L138" s="52">
        <v>5.64</v>
      </c>
    </row>
    <row r="139" spans="1:12" ht="15" x14ac:dyDescent="0.25">
      <c r="A139" s="23"/>
      <c r="B139" s="15"/>
      <c r="C139" s="11"/>
      <c r="D139" s="7"/>
      <c r="E139" s="42"/>
      <c r="F139" s="43"/>
      <c r="G139" s="43"/>
      <c r="H139" s="43"/>
      <c r="I139" s="43"/>
      <c r="J139" s="43"/>
      <c r="K139" s="44"/>
      <c r="L139" s="52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52"/>
    </row>
    <row r="141" spans="1:12" ht="15" x14ac:dyDescent="0.25">
      <c r="A141" s="23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52"/>
    </row>
    <row r="142" spans="1:12" ht="15" x14ac:dyDescent="0.25">
      <c r="A142" s="24"/>
      <c r="B142" s="17"/>
      <c r="C142" s="8"/>
      <c r="D142" s="18" t="s">
        <v>32</v>
      </c>
      <c r="E142" s="9"/>
      <c r="F142" s="19">
        <f>SUM(F135:F141)</f>
        <v>500</v>
      </c>
      <c r="G142" s="19">
        <f>SUM(G135:G141)</f>
        <v>25</v>
      </c>
      <c r="H142" s="19">
        <f>SUM(H135:H141)</f>
        <v>20</v>
      </c>
      <c r="I142" s="19">
        <f>SUM(I135:I141)</f>
        <v>100</v>
      </c>
      <c r="J142" s="19">
        <f>SUM(J135:J141)</f>
        <v>575</v>
      </c>
      <c r="K142" s="25"/>
      <c r="L142" s="53">
        <f>SUM(L135:L141)</f>
        <v>95.320000000000007</v>
      </c>
    </row>
    <row r="143" spans="1:12" ht="15" x14ac:dyDescent="0.25">
      <c r="A143" s="26">
        <f>A135</f>
        <v>2</v>
      </c>
      <c r="B143" s="13">
        <f>B135</f>
        <v>3</v>
      </c>
      <c r="C143" s="10" t="s">
        <v>24</v>
      </c>
      <c r="D143" s="7" t="s">
        <v>25</v>
      </c>
      <c r="E143" s="42"/>
      <c r="F143" s="43"/>
      <c r="G143" s="43"/>
      <c r="H143" s="43"/>
      <c r="I143" s="43"/>
      <c r="J143" s="43"/>
      <c r="K143" s="44"/>
      <c r="L143" s="52"/>
    </row>
    <row r="144" spans="1:12" ht="15" x14ac:dyDescent="0.25">
      <c r="A144" s="23"/>
      <c r="B144" s="15"/>
      <c r="C144" s="11"/>
      <c r="D144" s="7" t="s">
        <v>26</v>
      </c>
      <c r="E144" s="42" t="s">
        <v>55</v>
      </c>
      <c r="F144" s="43">
        <v>250</v>
      </c>
      <c r="G144" s="43">
        <v>2</v>
      </c>
      <c r="H144" s="43">
        <v>6</v>
      </c>
      <c r="I144" s="43">
        <v>9</v>
      </c>
      <c r="J144" s="43">
        <v>112</v>
      </c>
      <c r="K144" s="44">
        <v>66</v>
      </c>
      <c r="L144" s="52">
        <v>19.23</v>
      </c>
    </row>
    <row r="145" spans="1:12" ht="15" x14ac:dyDescent="0.25">
      <c r="A145" s="23"/>
      <c r="B145" s="15"/>
      <c r="C145" s="11"/>
      <c r="D145" s="7" t="s">
        <v>25</v>
      </c>
      <c r="E145" s="42" t="s">
        <v>67</v>
      </c>
      <c r="F145" s="43">
        <v>60</v>
      </c>
      <c r="G145" s="43">
        <v>1</v>
      </c>
      <c r="H145" s="43">
        <v>3</v>
      </c>
      <c r="I145" s="43">
        <v>4</v>
      </c>
      <c r="J145" s="43">
        <v>47</v>
      </c>
      <c r="K145" s="44">
        <v>42</v>
      </c>
      <c r="L145" s="52">
        <v>11.87</v>
      </c>
    </row>
    <row r="146" spans="1:12" ht="15" x14ac:dyDescent="0.25">
      <c r="A146" s="23"/>
      <c r="B146" s="15"/>
      <c r="C146" s="11"/>
      <c r="D146" s="7" t="s">
        <v>63</v>
      </c>
      <c r="E146" s="42" t="s">
        <v>74</v>
      </c>
      <c r="F146" s="43">
        <v>150</v>
      </c>
      <c r="G146" s="43">
        <v>16</v>
      </c>
      <c r="H146" s="43">
        <v>16</v>
      </c>
      <c r="I146" s="43">
        <v>24</v>
      </c>
      <c r="J146" s="43">
        <v>296</v>
      </c>
      <c r="K146" s="44">
        <v>199</v>
      </c>
      <c r="L146" s="52">
        <v>38.54</v>
      </c>
    </row>
    <row r="147" spans="1:12" ht="15" x14ac:dyDescent="0.25">
      <c r="A147" s="23"/>
      <c r="B147" s="15"/>
      <c r="C147" s="11"/>
      <c r="D147" s="7" t="s">
        <v>29</v>
      </c>
      <c r="E147" s="42" t="s">
        <v>46</v>
      </c>
      <c r="F147" s="43">
        <v>200</v>
      </c>
      <c r="G147" s="43">
        <v>1</v>
      </c>
      <c r="H147" s="43"/>
      <c r="I147" s="43">
        <v>30</v>
      </c>
      <c r="J147" s="43">
        <v>84</v>
      </c>
      <c r="K147" s="44">
        <v>241</v>
      </c>
      <c r="L147" s="52">
        <v>10.98</v>
      </c>
    </row>
    <row r="148" spans="1:12" ht="15" x14ac:dyDescent="0.25">
      <c r="A148" s="23"/>
      <c r="B148" s="15"/>
      <c r="C148" s="11"/>
      <c r="D148" s="7" t="s">
        <v>30</v>
      </c>
      <c r="E148" s="42" t="s">
        <v>42</v>
      </c>
      <c r="F148" s="43">
        <v>50</v>
      </c>
      <c r="G148" s="43">
        <v>4</v>
      </c>
      <c r="H148" s="43">
        <v>1</v>
      </c>
      <c r="I148" s="43">
        <v>24</v>
      </c>
      <c r="J148" s="43">
        <v>133</v>
      </c>
      <c r="K148" s="44"/>
      <c r="L148" s="52">
        <v>5.64</v>
      </c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52"/>
    </row>
    <row r="150" spans="1:12" ht="15" x14ac:dyDescent="0.25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52"/>
    </row>
    <row r="151" spans="1:12" ht="15" x14ac:dyDescent="0.25">
      <c r="A151" s="24"/>
      <c r="B151" s="17"/>
      <c r="C151" s="8"/>
      <c r="D151" s="18" t="s">
        <v>32</v>
      </c>
      <c r="E151" s="9"/>
      <c r="F151" s="19">
        <f>SUM(F143:F150)</f>
        <v>710</v>
      </c>
      <c r="G151" s="19">
        <f>SUM(G143:G150)</f>
        <v>24</v>
      </c>
      <c r="H151" s="19">
        <f>SUM(H143:H150)</f>
        <v>26</v>
      </c>
      <c r="I151" s="19">
        <f>SUM(I143:I150)</f>
        <v>91</v>
      </c>
      <c r="J151" s="19">
        <f>SUM(J143:J150)</f>
        <v>672</v>
      </c>
      <c r="K151" s="25"/>
      <c r="L151" s="53">
        <f>SUM(L143:L150)</f>
        <v>86.26</v>
      </c>
    </row>
    <row r="152" spans="1:12" ht="15" x14ac:dyDescent="0.2">
      <c r="A152" s="29">
        <f>A135</f>
        <v>2</v>
      </c>
      <c r="B152" s="30">
        <f>B135</f>
        <v>3</v>
      </c>
      <c r="C152" s="58" t="s">
        <v>4</v>
      </c>
      <c r="D152" s="59"/>
      <c r="E152" s="31"/>
      <c r="F152" s="32">
        <f>F142+F151</f>
        <v>1210</v>
      </c>
      <c r="G152" s="32">
        <f>G142+G151</f>
        <v>49</v>
      </c>
      <c r="H152" s="32">
        <f>H142+H151</f>
        <v>46</v>
      </c>
      <c r="I152" s="32">
        <f>I142+I151</f>
        <v>191</v>
      </c>
      <c r="J152" s="32">
        <f>J142+J151</f>
        <v>1247</v>
      </c>
      <c r="K152" s="32"/>
      <c r="L152" s="54">
        <f>L142+L151</f>
        <v>181.58</v>
      </c>
    </row>
    <row r="153" spans="1:12" ht="15" x14ac:dyDescent="0.25">
      <c r="A153" s="20">
        <v>2</v>
      </c>
      <c r="B153" s="21">
        <v>4</v>
      </c>
      <c r="C153" s="22" t="s">
        <v>20</v>
      </c>
      <c r="D153" s="5" t="s">
        <v>63</v>
      </c>
      <c r="E153" s="39" t="s">
        <v>44</v>
      </c>
      <c r="F153" s="40">
        <v>90</v>
      </c>
      <c r="G153" s="40">
        <v>12</v>
      </c>
      <c r="H153" s="40">
        <v>16</v>
      </c>
      <c r="I153" s="40">
        <v>7</v>
      </c>
      <c r="J153" s="40">
        <v>262</v>
      </c>
      <c r="K153" s="41">
        <v>198</v>
      </c>
      <c r="L153" s="51">
        <v>34.36</v>
      </c>
    </row>
    <row r="154" spans="1:12" ht="15" x14ac:dyDescent="0.25">
      <c r="A154" s="23"/>
      <c r="B154" s="15"/>
      <c r="C154" s="11"/>
      <c r="D154" s="64" t="s">
        <v>28</v>
      </c>
      <c r="E154" s="42" t="s">
        <v>45</v>
      </c>
      <c r="F154" s="43">
        <v>150</v>
      </c>
      <c r="G154" s="43">
        <v>6</v>
      </c>
      <c r="H154" s="43">
        <v>5</v>
      </c>
      <c r="I154" s="43">
        <v>35</v>
      </c>
      <c r="J154" s="43">
        <v>215</v>
      </c>
      <c r="K154" s="44">
        <v>137</v>
      </c>
      <c r="L154" s="52">
        <v>12.72</v>
      </c>
    </row>
    <row r="155" spans="1:12" ht="15" x14ac:dyDescent="0.25">
      <c r="A155" s="23"/>
      <c r="B155" s="15"/>
      <c r="C155" s="11"/>
      <c r="D155" s="7" t="s">
        <v>25</v>
      </c>
      <c r="E155" s="42" t="s">
        <v>66</v>
      </c>
      <c r="F155" s="43">
        <v>60</v>
      </c>
      <c r="G155" s="43">
        <v>1</v>
      </c>
      <c r="H155" s="43">
        <v>3</v>
      </c>
      <c r="I155" s="43">
        <v>4</v>
      </c>
      <c r="J155" s="43">
        <v>47</v>
      </c>
      <c r="K155" s="44">
        <v>42</v>
      </c>
      <c r="L155" s="52">
        <v>14.28</v>
      </c>
    </row>
    <row r="156" spans="1:12" ht="15" x14ac:dyDescent="0.25">
      <c r="A156" s="23"/>
      <c r="B156" s="15"/>
      <c r="C156" s="11"/>
      <c r="D156" s="7" t="s">
        <v>29</v>
      </c>
      <c r="E156" s="42" t="s">
        <v>47</v>
      </c>
      <c r="F156" s="43">
        <v>200</v>
      </c>
      <c r="G156" s="43"/>
      <c r="H156" s="43"/>
      <c r="I156" s="43">
        <v>28</v>
      </c>
      <c r="J156" s="43">
        <v>114</v>
      </c>
      <c r="K156" s="44">
        <v>236.01</v>
      </c>
      <c r="L156" s="52">
        <v>14.95</v>
      </c>
    </row>
    <row r="157" spans="1:12" ht="15" x14ac:dyDescent="0.25">
      <c r="A157" s="23"/>
      <c r="B157" s="15"/>
      <c r="C157" s="11"/>
      <c r="D157" s="7" t="s">
        <v>23</v>
      </c>
      <c r="E157" s="42" t="s">
        <v>39</v>
      </c>
      <c r="F157" s="43">
        <v>100</v>
      </c>
      <c r="G157" s="43"/>
      <c r="H157" s="43"/>
      <c r="I157" s="43">
        <v>10</v>
      </c>
      <c r="J157" s="43">
        <v>47</v>
      </c>
      <c r="K157" s="44">
        <v>231</v>
      </c>
      <c r="L157" s="52">
        <v>14.7</v>
      </c>
    </row>
    <row r="158" spans="1:12" ht="15" x14ac:dyDescent="0.25">
      <c r="A158" s="23"/>
      <c r="B158" s="15"/>
      <c r="C158" s="11"/>
      <c r="D158" s="6" t="s">
        <v>30</v>
      </c>
      <c r="E158" s="42" t="s">
        <v>42</v>
      </c>
      <c r="F158" s="43">
        <v>50</v>
      </c>
      <c r="G158" s="43">
        <v>4</v>
      </c>
      <c r="H158" s="43"/>
      <c r="I158" s="43">
        <v>24</v>
      </c>
      <c r="J158" s="43">
        <v>133</v>
      </c>
      <c r="K158" s="44"/>
      <c r="L158" s="52">
        <v>5.64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52"/>
    </row>
    <row r="160" spans="1:12" ht="15" x14ac:dyDescent="0.25">
      <c r="A160" s="24"/>
      <c r="B160" s="17"/>
      <c r="C160" s="8"/>
      <c r="D160" s="18" t="s">
        <v>32</v>
      </c>
      <c r="E160" s="9"/>
      <c r="F160" s="19">
        <f>SUM(F153:F159)</f>
        <v>650</v>
      </c>
      <c r="G160" s="19">
        <f>SUM(G153:G159)</f>
        <v>23</v>
      </c>
      <c r="H160" s="19">
        <f>SUM(H153:H159)</f>
        <v>24</v>
      </c>
      <c r="I160" s="19">
        <f>SUM(I153:I159)</f>
        <v>108</v>
      </c>
      <c r="J160" s="19">
        <f>SUM(J153:J159)</f>
        <v>818</v>
      </c>
      <c r="K160" s="25"/>
      <c r="L160" s="53">
        <f>SUM(L153:L159)</f>
        <v>96.65</v>
      </c>
    </row>
    <row r="161" spans="1:12" ht="15" x14ac:dyDescent="0.25">
      <c r="A161" s="26">
        <f>A153</f>
        <v>2</v>
      </c>
      <c r="B161" s="13">
        <f>B153</f>
        <v>4</v>
      </c>
      <c r="C161" s="10" t="s">
        <v>24</v>
      </c>
      <c r="D161" s="7" t="s">
        <v>25</v>
      </c>
      <c r="E161" s="42"/>
      <c r="F161" s="43"/>
      <c r="G161" s="43"/>
      <c r="H161" s="43"/>
      <c r="I161" s="43"/>
      <c r="J161" s="43"/>
      <c r="K161" s="44"/>
      <c r="L161" s="52"/>
    </row>
    <row r="162" spans="1:12" ht="15" x14ac:dyDescent="0.25">
      <c r="A162" s="23"/>
      <c r="B162" s="15"/>
      <c r="C162" s="11"/>
      <c r="D162" s="7" t="s">
        <v>26</v>
      </c>
      <c r="E162" s="42" t="s">
        <v>50</v>
      </c>
      <c r="F162" s="43">
        <v>250</v>
      </c>
      <c r="G162" s="43">
        <v>4</v>
      </c>
      <c r="H162" s="43">
        <v>6</v>
      </c>
      <c r="I162" s="43">
        <v>28</v>
      </c>
      <c r="J162" s="43">
        <v>230</v>
      </c>
      <c r="K162" s="44">
        <v>85</v>
      </c>
      <c r="L162" s="52">
        <v>15.08</v>
      </c>
    </row>
    <row r="163" spans="1:12" ht="15" x14ac:dyDescent="0.25">
      <c r="A163" s="23"/>
      <c r="B163" s="15"/>
      <c r="C163" s="11"/>
      <c r="D163" s="7" t="s">
        <v>27</v>
      </c>
      <c r="E163" s="42" t="s">
        <v>51</v>
      </c>
      <c r="F163" s="43">
        <v>100</v>
      </c>
      <c r="G163" s="43">
        <v>12</v>
      </c>
      <c r="H163" s="43">
        <v>7</v>
      </c>
      <c r="I163" s="43">
        <v>1</v>
      </c>
      <c r="J163" s="43">
        <v>129</v>
      </c>
      <c r="K163" s="44">
        <v>157</v>
      </c>
      <c r="L163" s="52">
        <v>41.18</v>
      </c>
    </row>
    <row r="164" spans="1:12" ht="15" x14ac:dyDescent="0.25">
      <c r="A164" s="23"/>
      <c r="B164" s="15"/>
      <c r="C164" s="11"/>
      <c r="D164" s="7" t="s">
        <v>28</v>
      </c>
      <c r="E164" s="42" t="s">
        <v>75</v>
      </c>
      <c r="F164" s="43">
        <v>150</v>
      </c>
      <c r="G164" s="43">
        <v>4</v>
      </c>
      <c r="H164" s="43">
        <v>8</v>
      </c>
      <c r="I164" s="43">
        <v>24</v>
      </c>
      <c r="J164" s="43">
        <v>131</v>
      </c>
      <c r="K164" s="44">
        <v>211</v>
      </c>
      <c r="L164" s="52">
        <v>23.84</v>
      </c>
    </row>
    <row r="165" spans="1:12" ht="15" x14ac:dyDescent="0.25">
      <c r="A165" s="23"/>
      <c r="B165" s="15"/>
      <c r="C165" s="11"/>
      <c r="D165" s="7" t="s">
        <v>22</v>
      </c>
      <c r="E165" s="42" t="s">
        <v>41</v>
      </c>
      <c r="F165" s="43">
        <v>200</v>
      </c>
      <c r="G165" s="43"/>
      <c r="H165" s="43"/>
      <c r="I165" s="43">
        <v>15</v>
      </c>
      <c r="J165" s="43">
        <v>58</v>
      </c>
      <c r="K165" s="44">
        <v>261</v>
      </c>
      <c r="L165" s="52">
        <v>6.68</v>
      </c>
    </row>
    <row r="166" spans="1:12" ht="15" x14ac:dyDescent="0.25">
      <c r="A166" s="23"/>
      <c r="B166" s="15"/>
      <c r="C166" s="11"/>
      <c r="D166" s="7" t="s">
        <v>30</v>
      </c>
      <c r="E166" s="42" t="s">
        <v>42</v>
      </c>
      <c r="F166" s="43">
        <v>50</v>
      </c>
      <c r="G166" s="43">
        <v>4</v>
      </c>
      <c r="H166" s="43">
        <v>1</v>
      </c>
      <c r="I166" s="43">
        <v>24</v>
      </c>
      <c r="J166" s="43">
        <v>133</v>
      </c>
      <c r="K166" s="44"/>
      <c r="L166" s="52">
        <v>5.64</v>
      </c>
    </row>
    <row r="167" spans="1:12" ht="15" x14ac:dyDescent="0.25">
      <c r="A167" s="23"/>
      <c r="B167" s="15"/>
      <c r="C167" s="11"/>
      <c r="D167" s="7"/>
      <c r="E167" s="42"/>
      <c r="F167" s="43"/>
      <c r="G167" s="43"/>
      <c r="H167" s="43"/>
      <c r="I167" s="43"/>
      <c r="J167" s="43"/>
      <c r="K167" s="44"/>
      <c r="L167" s="52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52"/>
    </row>
    <row r="169" spans="1:12" ht="15" x14ac:dyDescent="0.2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52"/>
    </row>
    <row r="170" spans="1:12" ht="15" x14ac:dyDescent="0.25">
      <c r="A170" s="24"/>
      <c r="B170" s="17"/>
      <c r="C170" s="8"/>
      <c r="D170" s="18" t="s">
        <v>32</v>
      </c>
      <c r="E170" s="9"/>
      <c r="F170" s="19">
        <f>SUM(F161:F169)</f>
        <v>750</v>
      </c>
      <c r="G170" s="19">
        <f t="shared" ref="G170:J170" si="28">SUM(G161:G169)</f>
        <v>24</v>
      </c>
      <c r="H170" s="19">
        <f t="shared" si="28"/>
        <v>22</v>
      </c>
      <c r="I170" s="19">
        <f t="shared" si="28"/>
        <v>92</v>
      </c>
      <c r="J170" s="19">
        <f t="shared" si="28"/>
        <v>681</v>
      </c>
      <c r="K170" s="25"/>
      <c r="L170" s="53">
        <f t="shared" ref="L170" si="29">SUM(L161:L169)</f>
        <v>92.42</v>
      </c>
    </row>
    <row r="171" spans="1:12" ht="15" x14ac:dyDescent="0.2">
      <c r="A171" s="29">
        <f>A153</f>
        <v>2</v>
      </c>
      <c r="B171" s="30">
        <f>B153</f>
        <v>4</v>
      </c>
      <c r="C171" s="58" t="s">
        <v>4</v>
      </c>
      <c r="D171" s="59"/>
      <c r="E171" s="31"/>
      <c r="F171" s="32">
        <f>F160+F170</f>
        <v>1400</v>
      </c>
      <c r="G171" s="32">
        <f t="shared" ref="G171" si="30">G160+G170</f>
        <v>47</v>
      </c>
      <c r="H171" s="32">
        <f t="shared" ref="H171" si="31">H160+H170</f>
        <v>46</v>
      </c>
      <c r="I171" s="32">
        <f t="shared" ref="I171" si="32">I160+I170</f>
        <v>200</v>
      </c>
      <c r="J171" s="32">
        <f t="shared" ref="J171:L171" si="33">J160+J170</f>
        <v>1499</v>
      </c>
      <c r="K171" s="32"/>
      <c r="L171" s="54">
        <f t="shared" si="33"/>
        <v>189.07</v>
      </c>
    </row>
    <row r="172" spans="1:12" ht="15" x14ac:dyDescent="0.25">
      <c r="A172" s="20">
        <v>2</v>
      </c>
      <c r="B172" s="21">
        <v>5</v>
      </c>
      <c r="C172" s="22" t="s">
        <v>20</v>
      </c>
      <c r="D172" s="5" t="s">
        <v>21</v>
      </c>
      <c r="E172" s="39" t="s">
        <v>72</v>
      </c>
      <c r="F172" s="40">
        <v>150</v>
      </c>
      <c r="G172" s="40">
        <v>14</v>
      </c>
      <c r="H172" s="40">
        <v>11</v>
      </c>
      <c r="I172" s="40">
        <v>14</v>
      </c>
      <c r="J172" s="40">
        <v>209</v>
      </c>
      <c r="K172" s="41">
        <v>182</v>
      </c>
      <c r="L172" s="51">
        <v>67.2</v>
      </c>
    </row>
    <row r="173" spans="1:12" ht="15" x14ac:dyDescent="0.25">
      <c r="A173" s="23"/>
      <c r="B173" s="15"/>
      <c r="C173" s="11"/>
      <c r="D173" s="6" t="s">
        <v>23</v>
      </c>
      <c r="E173" s="42" t="s">
        <v>39</v>
      </c>
      <c r="F173" s="43">
        <v>100</v>
      </c>
      <c r="G173" s="43"/>
      <c r="H173" s="43"/>
      <c r="I173" s="43">
        <v>10</v>
      </c>
      <c r="J173" s="43">
        <v>47</v>
      </c>
      <c r="K173" s="44">
        <v>231</v>
      </c>
      <c r="L173" s="52">
        <v>14.7</v>
      </c>
    </row>
    <row r="174" spans="1:12" ht="15" x14ac:dyDescent="0.25">
      <c r="A174" s="23"/>
      <c r="B174" s="15"/>
      <c r="C174" s="11"/>
      <c r="D174" s="7" t="s">
        <v>30</v>
      </c>
      <c r="E174" s="42" t="s">
        <v>42</v>
      </c>
      <c r="F174" s="43">
        <v>50</v>
      </c>
      <c r="G174" s="43">
        <v>4</v>
      </c>
      <c r="H174" s="43"/>
      <c r="I174" s="43">
        <v>24</v>
      </c>
      <c r="J174" s="43">
        <v>133</v>
      </c>
      <c r="K174" s="44"/>
      <c r="L174" s="52">
        <v>5.64</v>
      </c>
    </row>
    <row r="175" spans="1:12" ht="15" x14ac:dyDescent="0.25">
      <c r="A175" s="23"/>
      <c r="B175" s="15"/>
      <c r="C175" s="11"/>
      <c r="D175" s="7" t="s">
        <v>22</v>
      </c>
      <c r="E175" s="42" t="s">
        <v>41</v>
      </c>
      <c r="F175" s="43">
        <v>200</v>
      </c>
      <c r="G175" s="43"/>
      <c r="H175" s="43"/>
      <c r="I175" s="43">
        <v>15</v>
      </c>
      <c r="J175" s="43">
        <v>58</v>
      </c>
      <c r="K175" s="44">
        <v>261</v>
      </c>
      <c r="L175" s="52">
        <v>6.68</v>
      </c>
    </row>
    <row r="176" spans="1:12" ht="15" x14ac:dyDescent="0.25">
      <c r="A176" s="23"/>
      <c r="B176" s="15"/>
      <c r="C176" s="11"/>
      <c r="D176" s="56" t="s">
        <v>25</v>
      </c>
      <c r="E176" s="42" t="s">
        <v>48</v>
      </c>
      <c r="F176" s="43">
        <v>60</v>
      </c>
      <c r="G176" s="43"/>
      <c r="H176" s="43"/>
      <c r="I176" s="43">
        <v>2</v>
      </c>
      <c r="J176" s="43">
        <v>8</v>
      </c>
      <c r="K176" s="44">
        <v>54</v>
      </c>
      <c r="L176" s="52">
        <v>13.97</v>
      </c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52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52"/>
    </row>
    <row r="179" spans="1:12" ht="15.75" customHeight="1" x14ac:dyDescent="0.25">
      <c r="A179" s="24"/>
      <c r="B179" s="17"/>
      <c r="C179" s="8"/>
      <c r="D179" s="18" t="s">
        <v>32</v>
      </c>
      <c r="E179" s="9"/>
      <c r="F179" s="19">
        <f>SUM(F172:F178)</f>
        <v>560</v>
      </c>
      <c r="G179" s="19">
        <f>SUM(G172:G178)</f>
        <v>18</v>
      </c>
      <c r="H179" s="19">
        <f>SUM(H172:H178)</f>
        <v>11</v>
      </c>
      <c r="I179" s="19">
        <f>SUM(I172:I178)</f>
        <v>65</v>
      </c>
      <c r="J179" s="19">
        <f>SUM(J172:J178)</f>
        <v>455</v>
      </c>
      <c r="K179" s="25"/>
      <c r="L179" s="53">
        <f>SUM(L172:L178)</f>
        <v>108.19</v>
      </c>
    </row>
    <row r="180" spans="1:12" ht="15" x14ac:dyDescent="0.25">
      <c r="A180" s="26">
        <f>A172</f>
        <v>2</v>
      </c>
      <c r="B180" s="13">
        <f>B172</f>
        <v>5</v>
      </c>
      <c r="C180" s="10" t="s">
        <v>24</v>
      </c>
      <c r="D180" s="7" t="s">
        <v>25</v>
      </c>
      <c r="E180" s="42"/>
      <c r="F180" s="43"/>
      <c r="G180" s="43"/>
      <c r="H180" s="43"/>
      <c r="I180" s="43"/>
      <c r="J180" s="43"/>
      <c r="K180" s="44"/>
      <c r="L180" s="52"/>
    </row>
    <row r="181" spans="1:12" ht="15" x14ac:dyDescent="0.25">
      <c r="A181" s="23"/>
      <c r="B181" s="15"/>
      <c r="C181" s="11"/>
      <c r="D181" s="7" t="s">
        <v>26</v>
      </c>
      <c r="E181" s="42" t="s">
        <v>49</v>
      </c>
      <c r="F181" s="43">
        <v>250</v>
      </c>
      <c r="G181" s="43">
        <v>2</v>
      </c>
      <c r="H181" s="43">
        <v>4</v>
      </c>
      <c r="I181" s="43">
        <v>12</v>
      </c>
      <c r="J181" s="43">
        <v>122</v>
      </c>
      <c r="K181" s="44">
        <v>82</v>
      </c>
      <c r="L181" s="52">
        <v>20.260000000000002</v>
      </c>
    </row>
    <row r="182" spans="1:12" ht="15" x14ac:dyDescent="0.25">
      <c r="A182" s="23"/>
      <c r="B182" s="15"/>
      <c r="C182" s="11"/>
      <c r="D182" s="7" t="s">
        <v>63</v>
      </c>
      <c r="E182" s="42" t="s">
        <v>44</v>
      </c>
      <c r="F182" s="43">
        <v>90</v>
      </c>
      <c r="G182" s="43">
        <v>14</v>
      </c>
      <c r="H182" s="43">
        <v>17</v>
      </c>
      <c r="I182" s="43">
        <v>7</v>
      </c>
      <c r="J182" s="43">
        <v>268</v>
      </c>
      <c r="K182" s="44">
        <v>198</v>
      </c>
      <c r="L182" s="52">
        <v>34.36</v>
      </c>
    </row>
    <row r="183" spans="1:12" ht="15" x14ac:dyDescent="0.25">
      <c r="A183" s="23"/>
      <c r="B183" s="15"/>
      <c r="C183" s="11"/>
      <c r="D183" s="7" t="s">
        <v>28</v>
      </c>
      <c r="E183" s="42" t="s">
        <v>57</v>
      </c>
      <c r="F183" s="43">
        <v>150</v>
      </c>
      <c r="G183" s="43">
        <v>5</v>
      </c>
      <c r="H183" s="43">
        <v>9</v>
      </c>
      <c r="I183" s="43">
        <v>30</v>
      </c>
      <c r="J183" s="43">
        <v>213</v>
      </c>
      <c r="K183" s="44">
        <v>204.01</v>
      </c>
      <c r="L183" s="52">
        <v>17.78</v>
      </c>
    </row>
    <row r="184" spans="1:12" ht="15" x14ac:dyDescent="0.25">
      <c r="A184" s="23"/>
      <c r="B184" s="15"/>
      <c r="C184" s="11"/>
      <c r="D184" s="7" t="s">
        <v>29</v>
      </c>
      <c r="E184" s="42" t="s">
        <v>46</v>
      </c>
      <c r="F184" s="43">
        <v>200</v>
      </c>
      <c r="G184" s="43">
        <v>1</v>
      </c>
      <c r="H184" s="43"/>
      <c r="I184" s="43">
        <v>30</v>
      </c>
      <c r="J184" s="43">
        <v>84</v>
      </c>
      <c r="K184" s="44">
        <v>241</v>
      </c>
      <c r="L184" s="52">
        <v>10.98</v>
      </c>
    </row>
    <row r="185" spans="1:12" ht="15" x14ac:dyDescent="0.25">
      <c r="A185" s="23"/>
      <c r="B185" s="15"/>
      <c r="C185" s="11"/>
      <c r="D185" s="7" t="s">
        <v>30</v>
      </c>
      <c r="E185" s="42" t="s">
        <v>42</v>
      </c>
      <c r="F185" s="43">
        <v>50</v>
      </c>
      <c r="G185" s="43">
        <v>4</v>
      </c>
      <c r="H185" s="43">
        <v>1</v>
      </c>
      <c r="I185" s="43">
        <v>24</v>
      </c>
      <c r="J185" s="43">
        <v>133</v>
      </c>
      <c r="K185" s="44"/>
      <c r="L185" s="52">
        <v>5.64</v>
      </c>
    </row>
    <row r="186" spans="1:12" ht="15" x14ac:dyDescent="0.25">
      <c r="A186" s="23"/>
      <c r="B186" s="15"/>
      <c r="C186" s="11"/>
      <c r="D186" s="7"/>
      <c r="E186" s="42"/>
      <c r="F186" s="43"/>
      <c r="G186" s="43"/>
      <c r="H186" s="43"/>
      <c r="I186" s="43"/>
      <c r="J186" s="43"/>
      <c r="K186" s="44"/>
      <c r="L186" s="52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52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52"/>
    </row>
    <row r="189" spans="1:12" ht="15" x14ac:dyDescent="0.25">
      <c r="A189" s="24"/>
      <c r="B189" s="17"/>
      <c r="C189" s="8"/>
      <c r="D189" s="18" t="s">
        <v>32</v>
      </c>
      <c r="E189" s="9"/>
      <c r="F189" s="19">
        <f>SUM(F180:F188)</f>
        <v>740</v>
      </c>
      <c r="G189" s="19">
        <f t="shared" ref="G189:J189" si="34">SUM(G180:G188)</f>
        <v>26</v>
      </c>
      <c r="H189" s="19">
        <f t="shared" si="34"/>
        <v>31</v>
      </c>
      <c r="I189" s="19">
        <f t="shared" si="34"/>
        <v>103</v>
      </c>
      <c r="J189" s="19">
        <f t="shared" si="34"/>
        <v>820</v>
      </c>
      <c r="K189" s="25"/>
      <c r="L189" s="53">
        <f t="shared" ref="L189" si="35">SUM(L180:L188)</f>
        <v>89.02000000000001</v>
      </c>
    </row>
    <row r="190" spans="1:12" ht="15" x14ac:dyDescent="0.2">
      <c r="A190" s="29">
        <f>A172</f>
        <v>2</v>
      </c>
      <c r="B190" s="30">
        <f>B172</f>
        <v>5</v>
      </c>
      <c r="C190" s="58" t="s">
        <v>4</v>
      </c>
      <c r="D190" s="59"/>
      <c r="E190" s="31"/>
      <c r="F190" s="32">
        <f>F179+F189</f>
        <v>1300</v>
      </c>
      <c r="G190" s="32">
        <f t="shared" ref="G190" si="36">G179+G189</f>
        <v>44</v>
      </c>
      <c r="H190" s="32">
        <f t="shared" ref="H190" si="37">H179+H189</f>
        <v>42</v>
      </c>
      <c r="I190" s="32">
        <f t="shared" ref="I190" si="38">I179+I189</f>
        <v>168</v>
      </c>
      <c r="J190" s="32">
        <f t="shared" ref="J190:L190" si="39">J179+J189</f>
        <v>1275</v>
      </c>
      <c r="K190" s="32"/>
      <c r="L190" s="54">
        <f t="shared" si="39"/>
        <v>197.21</v>
      </c>
    </row>
    <row r="191" spans="1:12" x14ac:dyDescent="0.2">
      <c r="A191" s="27"/>
      <c r="B191" s="28"/>
      <c r="C191" s="60" t="s">
        <v>5</v>
      </c>
      <c r="D191" s="60"/>
      <c r="E191" s="60"/>
      <c r="F191" s="34">
        <f>(F23+F42+F61+F79+F97+F115+F134+F152+F171+F190)/(IF(F23=0,0,1)+IF(F42=0,0,1)+IF(F61=0,0,1)+IF(F79=0,0,1)+IF(F97=0,0,1)+IF(F115=0,0,1)+IF(F134=0,0,1)+IF(F152=0,0,1)+IF(F171=0,0,1)+IF(F190=0,0,1))</f>
        <v>1314</v>
      </c>
      <c r="G191" s="34">
        <f>(G23+G42+G61+G79+G97+G115+G134+G152+G171+G190)/(IF(G23=0,0,1)+IF(G42=0,0,1)+IF(G61=0,0,1)+IF(G79=0,0,1)+IF(G97=0,0,1)+IF(G115=0,0,1)+IF(G134=0,0,1)+IF(G152=0,0,1)+IF(G171=0,0,1)+IF(G190=0,0,1))</f>
        <v>48</v>
      </c>
      <c r="H191" s="34">
        <f>(H23+H42+H61+H79+H97+H115+H134+H152+H171+H190)/(IF(H23=0,0,1)+IF(H42=0,0,1)+IF(H61=0,0,1)+IF(H79=0,0,1)+IF(H97=0,0,1)+IF(H115=0,0,1)+IF(H134=0,0,1)+IF(H152=0,0,1)+IF(H171=0,0,1)+IF(H190=0,0,1))</f>
        <v>46.2</v>
      </c>
      <c r="I191" s="34">
        <f>(I23+I42+I61+I79+I97+I115+I134+I152+I171+I190)/(IF(I23=0,0,1)+IF(I42=0,0,1)+IF(I61=0,0,1)+IF(I79=0,0,1)+IF(I97=0,0,1)+IF(I115=0,0,1)+IF(I134=0,0,1)+IF(I152=0,0,1)+IF(I171=0,0,1)+IF(I190=0,0,1))</f>
        <v>185.7</v>
      </c>
      <c r="J191" s="34">
        <f>(J23+J42+J61+J79+J97+J115+J134+J152+J171+J190)/(IF(J23=0,0,1)+IF(J42=0,0,1)+IF(J61=0,0,1)+IF(J79=0,0,1)+IF(J97=0,0,1)+IF(J115=0,0,1)+IF(J134=0,0,1)+IF(J152=0,0,1)+IF(J171=0,0,1)+IF(J190=0,0,1))</f>
        <v>1397.9</v>
      </c>
      <c r="K191" s="34"/>
      <c r="L191" s="55">
        <f>(L23+L42+L61+L79+L97+L115+L134+L152+L171+L190)/(IF(L23=0,0,1)+IF(L42=0,0,1)+IF(L61=0,0,1)+IF(L79=0,0,1)+IF(L97=0,0,1)+IF(L115=0,0,1)+IF(L134=0,0,1)+IF(L152=0,0,1)+IF(L171=0,0,1)+IF(L190=0,0,1))</f>
        <v>183.32900000000001</v>
      </c>
    </row>
  </sheetData>
  <mergeCells count="14">
    <mergeCell ref="C1:E1"/>
    <mergeCell ref="H1:K1"/>
    <mergeCell ref="H2:K2"/>
    <mergeCell ref="C42:D42"/>
    <mergeCell ref="C61:D61"/>
    <mergeCell ref="C79:D79"/>
    <mergeCell ref="C97:D97"/>
    <mergeCell ref="C23:D23"/>
    <mergeCell ref="C191:E191"/>
    <mergeCell ref="C190:D190"/>
    <mergeCell ref="C115:D115"/>
    <mergeCell ref="C134:D134"/>
    <mergeCell ref="C152:D152"/>
    <mergeCell ref="C171:D1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dcterms:created xsi:type="dcterms:W3CDTF">2022-05-16T14:23:56Z</dcterms:created>
  <dcterms:modified xsi:type="dcterms:W3CDTF">2026-02-11T07:46:47Z</dcterms:modified>
</cp:coreProperties>
</file>